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filterPrivacy="1" defaultThemeVersion="166925"/>
  <xr:revisionPtr revIDLastSave="0" documentId="13_ncr:1_{BAED2955-9BA7-4646-BFC4-B4D0D0289959}" xr6:coauthVersionLast="45" xr6:coauthVersionMax="45" xr10:uidLastSave="{00000000-0000-0000-0000-000000000000}"/>
  <bookViews>
    <workbookView xWindow="-108" yWindow="-108" windowWidth="23256" windowHeight="14016" xr2:uid="{209E3233-10D5-46B6-B16A-50541EFE8AC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1" i="1" l="1"/>
  <c r="B12" i="1" l="1"/>
  <c r="B21" i="1"/>
  <c r="B13" i="1"/>
  <c r="B15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B296" i="1" s="1"/>
  <c r="D296" i="1" s="1"/>
  <c r="B11" i="1"/>
  <c r="B4" i="1"/>
  <c r="B5" i="1"/>
  <c r="B6" i="1"/>
  <c r="B3" i="1"/>
  <c r="E21" i="1" l="1"/>
  <c r="D21" i="1"/>
  <c r="F21" i="1" s="1"/>
  <c r="C296" i="1"/>
  <c r="E296" i="1"/>
  <c r="F296" i="1"/>
  <c r="I296" i="1"/>
  <c r="A297" i="1"/>
  <c r="I22" i="1"/>
  <c r="C21" i="1"/>
  <c r="B22" i="1"/>
  <c r="D22" i="1" s="1"/>
  <c r="G21" i="1" l="1"/>
  <c r="H21" i="1" s="1"/>
  <c r="G296" i="1"/>
  <c r="H296" i="1" s="1"/>
  <c r="I297" i="1"/>
  <c r="B297" i="1"/>
  <c r="D297" i="1" s="1"/>
  <c r="A298" i="1"/>
  <c r="E22" i="1"/>
  <c r="C22" i="1"/>
  <c r="A299" i="1" l="1"/>
  <c r="I298" i="1"/>
  <c r="B298" i="1"/>
  <c r="D298" i="1" s="1"/>
  <c r="E297" i="1"/>
  <c r="C297" i="1"/>
  <c r="F22" i="1"/>
  <c r="G22" i="1" s="1"/>
  <c r="H22" i="1" s="1"/>
  <c r="B33" i="1"/>
  <c r="B49" i="1"/>
  <c r="B65" i="1"/>
  <c r="B81" i="1"/>
  <c r="D81" i="1" s="1"/>
  <c r="B97" i="1"/>
  <c r="B113" i="1"/>
  <c r="B129" i="1"/>
  <c r="B145" i="1"/>
  <c r="D145" i="1" s="1"/>
  <c r="B161" i="1"/>
  <c r="B177" i="1"/>
  <c r="B225" i="1"/>
  <c r="B37" i="1"/>
  <c r="B53" i="1"/>
  <c r="B69" i="1"/>
  <c r="B85" i="1"/>
  <c r="B101" i="1"/>
  <c r="B117" i="1"/>
  <c r="B133" i="1"/>
  <c r="B149" i="1"/>
  <c r="B165" i="1"/>
  <c r="B181" i="1"/>
  <c r="B197" i="1"/>
  <c r="B213" i="1"/>
  <c r="B229" i="1"/>
  <c r="D229" i="1" s="1"/>
  <c r="B193" i="1"/>
  <c r="B25" i="1"/>
  <c r="D25" i="1" s="1"/>
  <c r="B41" i="1"/>
  <c r="B57" i="1"/>
  <c r="B73" i="1"/>
  <c r="B89" i="1"/>
  <c r="B105" i="1"/>
  <c r="D105" i="1" s="1"/>
  <c r="B121" i="1"/>
  <c r="B137" i="1"/>
  <c r="B153" i="1"/>
  <c r="B169" i="1"/>
  <c r="B185" i="1"/>
  <c r="B201" i="1"/>
  <c r="B217" i="1"/>
  <c r="B233" i="1"/>
  <c r="B209" i="1"/>
  <c r="B29" i="1"/>
  <c r="D29" i="1" s="1"/>
  <c r="B45" i="1"/>
  <c r="B61" i="1"/>
  <c r="B77" i="1"/>
  <c r="B93" i="1"/>
  <c r="B109" i="1"/>
  <c r="D109" i="1" s="1"/>
  <c r="B125" i="1"/>
  <c r="B141" i="1"/>
  <c r="D141" i="1" s="1"/>
  <c r="B157" i="1"/>
  <c r="D157" i="1" s="1"/>
  <c r="B173" i="1"/>
  <c r="B189" i="1"/>
  <c r="D189" i="1" s="1"/>
  <c r="B205" i="1"/>
  <c r="B221" i="1"/>
  <c r="I250" i="1"/>
  <c r="B239" i="1"/>
  <c r="D239" i="1" s="1"/>
  <c r="B287" i="1"/>
  <c r="D287" i="1" s="1"/>
  <c r="I42" i="1"/>
  <c r="I74" i="1"/>
  <c r="I106" i="1"/>
  <c r="I138" i="1"/>
  <c r="I170" i="1"/>
  <c r="I202" i="1"/>
  <c r="I234" i="1"/>
  <c r="I282" i="1"/>
  <c r="B26" i="1"/>
  <c r="D26" i="1" s="1"/>
  <c r="B30" i="1"/>
  <c r="D30" i="1" s="1"/>
  <c r="B34" i="1"/>
  <c r="B38" i="1"/>
  <c r="D38" i="1" s="1"/>
  <c r="B42" i="1"/>
  <c r="D42" i="1" s="1"/>
  <c r="B46" i="1"/>
  <c r="D46" i="1" s="1"/>
  <c r="B50" i="1"/>
  <c r="D50" i="1" s="1"/>
  <c r="B54" i="1"/>
  <c r="D54" i="1" s="1"/>
  <c r="B58" i="1"/>
  <c r="D58" i="1" s="1"/>
  <c r="B62" i="1"/>
  <c r="D62" i="1" s="1"/>
  <c r="B66" i="1"/>
  <c r="D66" i="1" s="1"/>
  <c r="B70" i="1"/>
  <c r="D70" i="1" s="1"/>
  <c r="B74" i="1"/>
  <c r="D74" i="1" s="1"/>
  <c r="B78" i="1"/>
  <c r="D78" i="1" s="1"/>
  <c r="B82" i="1"/>
  <c r="D82" i="1" s="1"/>
  <c r="B86" i="1"/>
  <c r="D86" i="1" s="1"/>
  <c r="B90" i="1"/>
  <c r="D90" i="1" s="1"/>
  <c r="B94" i="1"/>
  <c r="D94" i="1" s="1"/>
  <c r="B98" i="1"/>
  <c r="D98" i="1" s="1"/>
  <c r="B102" i="1"/>
  <c r="D102" i="1" s="1"/>
  <c r="B106" i="1"/>
  <c r="B110" i="1"/>
  <c r="D110" i="1" s="1"/>
  <c r="B114" i="1"/>
  <c r="D114" i="1" s="1"/>
  <c r="B118" i="1"/>
  <c r="D118" i="1" s="1"/>
  <c r="B122" i="1"/>
  <c r="D122" i="1" s="1"/>
  <c r="B126" i="1"/>
  <c r="D126" i="1" s="1"/>
  <c r="B130" i="1"/>
  <c r="D130" i="1" s="1"/>
  <c r="B134" i="1"/>
  <c r="D134" i="1" s="1"/>
  <c r="B138" i="1"/>
  <c r="B142" i="1"/>
  <c r="D142" i="1" s="1"/>
  <c r="B146" i="1"/>
  <c r="D146" i="1" s="1"/>
  <c r="B150" i="1"/>
  <c r="D150" i="1" s="1"/>
  <c r="B154" i="1"/>
  <c r="D154" i="1" s="1"/>
  <c r="B158" i="1"/>
  <c r="D158" i="1" s="1"/>
  <c r="B162" i="1"/>
  <c r="D162" i="1" s="1"/>
  <c r="B166" i="1"/>
  <c r="D166" i="1" s="1"/>
  <c r="B170" i="1"/>
  <c r="D170" i="1" s="1"/>
  <c r="B174" i="1"/>
  <c r="D174" i="1" s="1"/>
  <c r="B178" i="1"/>
  <c r="D178" i="1" s="1"/>
  <c r="B182" i="1"/>
  <c r="D182" i="1" s="1"/>
  <c r="B186" i="1"/>
  <c r="B190" i="1"/>
  <c r="D190" i="1" s="1"/>
  <c r="B194" i="1"/>
  <c r="B198" i="1"/>
  <c r="D198" i="1" s="1"/>
  <c r="B202" i="1"/>
  <c r="D202" i="1" s="1"/>
  <c r="B206" i="1"/>
  <c r="D206" i="1" s="1"/>
  <c r="B210" i="1"/>
  <c r="D210" i="1" s="1"/>
  <c r="B214" i="1"/>
  <c r="D214" i="1" s="1"/>
  <c r="B218" i="1"/>
  <c r="D218" i="1" s="1"/>
  <c r="B222" i="1"/>
  <c r="D222" i="1" s="1"/>
  <c r="B226" i="1"/>
  <c r="D226" i="1" s="1"/>
  <c r="B230" i="1"/>
  <c r="D230" i="1" s="1"/>
  <c r="B234" i="1"/>
  <c r="D234" i="1" s="1"/>
  <c r="B243" i="1"/>
  <c r="D243" i="1" s="1"/>
  <c r="B259" i="1"/>
  <c r="D259" i="1" s="1"/>
  <c r="B275" i="1"/>
  <c r="D275" i="1" s="1"/>
  <c r="B291" i="1"/>
  <c r="D291" i="1" s="1"/>
  <c r="I30" i="1"/>
  <c r="I46" i="1"/>
  <c r="I62" i="1"/>
  <c r="I78" i="1"/>
  <c r="I94" i="1"/>
  <c r="I110" i="1"/>
  <c r="I126" i="1"/>
  <c r="I142" i="1"/>
  <c r="I158" i="1"/>
  <c r="I174" i="1"/>
  <c r="I190" i="1"/>
  <c r="I206" i="1"/>
  <c r="I222" i="1"/>
  <c r="I238" i="1"/>
  <c r="I254" i="1"/>
  <c r="I270" i="1"/>
  <c r="I286" i="1"/>
  <c r="B27" i="1"/>
  <c r="D27" i="1" s="1"/>
  <c r="B31" i="1"/>
  <c r="D31" i="1" s="1"/>
  <c r="B35" i="1"/>
  <c r="B39" i="1"/>
  <c r="D39" i="1" s="1"/>
  <c r="B43" i="1"/>
  <c r="B47" i="1"/>
  <c r="D47" i="1" s="1"/>
  <c r="B51" i="1"/>
  <c r="D51" i="1" s="1"/>
  <c r="B55" i="1"/>
  <c r="D55" i="1" s="1"/>
  <c r="B59" i="1"/>
  <c r="D59" i="1" s="1"/>
  <c r="B63" i="1"/>
  <c r="D63" i="1" s="1"/>
  <c r="B67" i="1"/>
  <c r="D67" i="1" s="1"/>
  <c r="B71" i="1"/>
  <c r="D71" i="1" s="1"/>
  <c r="B75" i="1"/>
  <c r="B79" i="1"/>
  <c r="D79" i="1" s="1"/>
  <c r="B83" i="1"/>
  <c r="B87" i="1"/>
  <c r="D87" i="1" s="1"/>
  <c r="B91" i="1"/>
  <c r="B95" i="1"/>
  <c r="D95" i="1" s="1"/>
  <c r="B99" i="1"/>
  <c r="D99" i="1" s="1"/>
  <c r="B103" i="1"/>
  <c r="D103" i="1" s="1"/>
  <c r="B107" i="1"/>
  <c r="D107" i="1" s="1"/>
  <c r="B111" i="1"/>
  <c r="D111" i="1" s="1"/>
  <c r="B115" i="1"/>
  <c r="D115" i="1" s="1"/>
  <c r="B119" i="1"/>
  <c r="D119" i="1" s="1"/>
  <c r="B123" i="1"/>
  <c r="B127" i="1"/>
  <c r="D127" i="1" s="1"/>
  <c r="B131" i="1"/>
  <c r="D131" i="1" s="1"/>
  <c r="B135" i="1"/>
  <c r="D135" i="1" s="1"/>
  <c r="B139" i="1"/>
  <c r="D139" i="1" s="1"/>
  <c r="B143" i="1"/>
  <c r="D143" i="1" s="1"/>
  <c r="B147" i="1"/>
  <c r="D147" i="1" s="1"/>
  <c r="B151" i="1"/>
  <c r="D151" i="1" s="1"/>
  <c r="B155" i="1"/>
  <c r="D155" i="1" s="1"/>
  <c r="B159" i="1"/>
  <c r="D159" i="1" s="1"/>
  <c r="B163" i="1"/>
  <c r="D163" i="1" s="1"/>
  <c r="B167" i="1"/>
  <c r="D167" i="1" s="1"/>
  <c r="B171" i="1"/>
  <c r="D171" i="1" s="1"/>
  <c r="B175" i="1"/>
  <c r="D175" i="1" s="1"/>
  <c r="B179" i="1"/>
  <c r="D179" i="1" s="1"/>
  <c r="B183" i="1"/>
  <c r="D183" i="1" s="1"/>
  <c r="B187" i="1"/>
  <c r="D187" i="1" s="1"/>
  <c r="B191" i="1"/>
  <c r="D191" i="1" s="1"/>
  <c r="B195" i="1"/>
  <c r="D195" i="1" s="1"/>
  <c r="B199" i="1"/>
  <c r="D199" i="1" s="1"/>
  <c r="B203" i="1"/>
  <c r="D203" i="1" s="1"/>
  <c r="B207" i="1"/>
  <c r="D207" i="1" s="1"/>
  <c r="B211" i="1"/>
  <c r="D211" i="1" s="1"/>
  <c r="B215" i="1"/>
  <c r="D215" i="1" s="1"/>
  <c r="B219" i="1"/>
  <c r="D219" i="1" s="1"/>
  <c r="B223" i="1"/>
  <c r="D223" i="1" s="1"/>
  <c r="B227" i="1"/>
  <c r="D227" i="1" s="1"/>
  <c r="B231" i="1"/>
  <c r="D231" i="1" s="1"/>
  <c r="B235" i="1"/>
  <c r="D235" i="1" s="1"/>
  <c r="B247" i="1"/>
  <c r="D247" i="1" s="1"/>
  <c r="B263" i="1"/>
  <c r="D263" i="1" s="1"/>
  <c r="B279" i="1"/>
  <c r="D279" i="1" s="1"/>
  <c r="B295" i="1"/>
  <c r="D295" i="1" s="1"/>
  <c r="I34" i="1"/>
  <c r="I50" i="1"/>
  <c r="I66" i="1"/>
  <c r="I82" i="1"/>
  <c r="I98" i="1"/>
  <c r="I114" i="1"/>
  <c r="I130" i="1"/>
  <c r="I146" i="1"/>
  <c r="I162" i="1"/>
  <c r="I178" i="1"/>
  <c r="I194" i="1"/>
  <c r="I210" i="1"/>
  <c r="I226" i="1"/>
  <c r="I242" i="1"/>
  <c r="I258" i="1"/>
  <c r="I274" i="1"/>
  <c r="I290" i="1"/>
  <c r="B255" i="1"/>
  <c r="B271" i="1"/>
  <c r="I26" i="1"/>
  <c r="I58" i="1"/>
  <c r="I90" i="1"/>
  <c r="I122" i="1"/>
  <c r="I154" i="1"/>
  <c r="I186" i="1"/>
  <c r="I218" i="1"/>
  <c r="I266" i="1"/>
  <c r="B24" i="1"/>
  <c r="B28" i="1"/>
  <c r="D28" i="1" s="1"/>
  <c r="B32" i="1"/>
  <c r="B36" i="1"/>
  <c r="B40" i="1"/>
  <c r="D40" i="1" s="1"/>
  <c r="B44" i="1"/>
  <c r="B48" i="1"/>
  <c r="D48" i="1" s="1"/>
  <c r="B52" i="1"/>
  <c r="B56" i="1"/>
  <c r="D56" i="1" s="1"/>
  <c r="B60" i="1"/>
  <c r="B64" i="1"/>
  <c r="B68" i="1"/>
  <c r="B72" i="1"/>
  <c r="D72" i="1" s="1"/>
  <c r="B76" i="1"/>
  <c r="B80" i="1"/>
  <c r="D80" i="1" s="1"/>
  <c r="B84" i="1"/>
  <c r="B88" i="1"/>
  <c r="D88" i="1" s="1"/>
  <c r="B92" i="1"/>
  <c r="D92" i="1" s="1"/>
  <c r="B96" i="1"/>
  <c r="B100" i="1"/>
  <c r="B104" i="1"/>
  <c r="B108" i="1"/>
  <c r="B112" i="1"/>
  <c r="B116" i="1"/>
  <c r="B120" i="1"/>
  <c r="D120" i="1" s="1"/>
  <c r="B124" i="1"/>
  <c r="D124" i="1" s="1"/>
  <c r="B128" i="1"/>
  <c r="D128" i="1" s="1"/>
  <c r="B132" i="1"/>
  <c r="D132" i="1" s="1"/>
  <c r="B136" i="1"/>
  <c r="D136" i="1" s="1"/>
  <c r="B140" i="1"/>
  <c r="D140" i="1" s="1"/>
  <c r="B144" i="1"/>
  <c r="D144" i="1" s="1"/>
  <c r="B148" i="1"/>
  <c r="D148" i="1" s="1"/>
  <c r="B152" i="1"/>
  <c r="D152" i="1" s="1"/>
  <c r="B156" i="1"/>
  <c r="D156" i="1" s="1"/>
  <c r="B160" i="1"/>
  <c r="D160" i="1" s="1"/>
  <c r="B164" i="1"/>
  <c r="D164" i="1" s="1"/>
  <c r="B168" i="1"/>
  <c r="D168" i="1" s="1"/>
  <c r="B172" i="1"/>
  <c r="D172" i="1" s="1"/>
  <c r="B176" i="1"/>
  <c r="D176" i="1" s="1"/>
  <c r="B180" i="1"/>
  <c r="D180" i="1" s="1"/>
  <c r="B184" i="1"/>
  <c r="D184" i="1" s="1"/>
  <c r="B188" i="1"/>
  <c r="D188" i="1" s="1"/>
  <c r="B192" i="1"/>
  <c r="B196" i="1"/>
  <c r="D196" i="1" s="1"/>
  <c r="B200" i="1"/>
  <c r="D200" i="1" s="1"/>
  <c r="B204" i="1"/>
  <c r="D204" i="1" s="1"/>
  <c r="B208" i="1"/>
  <c r="D208" i="1" s="1"/>
  <c r="B212" i="1"/>
  <c r="D212" i="1" s="1"/>
  <c r="B216" i="1"/>
  <c r="D216" i="1" s="1"/>
  <c r="B220" i="1"/>
  <c r="D220" i="1" s="1"/>
  <c r="B224" i="1"/>
  <c r="D224" i="1" s="1"/>
  <c r="B228" i="1"/>
  <c r="D228" i="1" s="1"/>
  <c r="B232" i="1"/>
  <c r="D232" i="1" s="1"/>
  <c r="B237" i="1"/>
  <c r="D237" i="1" s="1"/>
  <c r="B251" i="1"/>
  <c r="D251" i="1" s="1"/>
  <c r="B267" i="1"/>
  <c r="D267" i="1" s="1"/>
  <c r="B283" i="1"/>
  <c r="D283" i="1" s="1"/>
  <c r="I38" i="1"/>
  <c r="I54" i="1"/>
  <c r="I70" i="1"/>
  <c r="I86" i="1"/>
  <c r="I102" i="1"/>
  <c r="I118" i="1"/>
  <c r="I134" i="1"/>
  <c r="I150" i="1"/>
  <c r="I166" i="1"/>
  <c r="I182" i="1"/>
  <c r="I198" i="1"/>
  <c r="I214" i="1"/>
  <c r="I230" i="1"/>
  <c r="I246" i="1"/>
  <c r="I262" i="1"/>
  <c r="I278" i="1"/>
  <c r="I294" i="1"/>
  <c r="B236" i="1"/>
  <c r="D236" i="1" s="1"/>
  <c r="B240" i="1"/>
  <c r="B244" i="1"/>
  <c r="B248" i="1"/>
  <c r="D248" i="1" s="1"/>
  <c r="B252" i="1"/>
  <c r="D252" i="1" s="1"/>
  <c r="B256" i="1"/>
  <c r="D256" i="1" s="1"/>
  <c r="B260" i="1"/>
  <c r="D260" i="1" s="1"/>
  <c r="B264" i="1"/>
  <c r="B268" i="1"/>
  <c r="D268" i="1" s="1"/>
  <c r="B272" i="1"/>
  <c r="D272" i="1" s="1"/>
  <c r="B276" i="1"/>
  <c r="B280" i="1"/>
  <c r="B284" i="1"/>
  <c r="D284" i="1" s="1"/>
  <c r="B288" i="1"/>
  <c r="B292" i="1"/>
  <c r="I23" i="1"/>
  <c r="I27" i="1"/>
  <c r="I31" i="1"/>
  <c r="I35" i="1"/>
  <c r="I39" i="1"/>
  <c r="I43" i="1"/>
  <c r="I47" i="1"/>
  <c r="I51" i="1"/>
  <c r="I55" i="1"/>
  <c r="I59" i="1"/>
  <c r="I63" i="1"/>
  <c r="I67" i="1"/>
  <c r="I71" i="1"/>
  <c r="I75" i="1"/>
  <c r="I79" i="1"/>
  <c r="I83" i="1"/>
  <c r="I87" i="1"/>
  <c r="I91" i="1"/>
  <c r="I95" i="1"/>
  <c r="I99" i="1"/>
  <c r="I103" i="1"/>
  <c r="I107" i="1"/>
  <c r="I111" i="1"/>
  <c r="I115" i="1"/>
  <c r="I119" i="1"/>
  <c r="I123" i="1"/>
  <c r="I127" i="1"/>
  <c r="I131" i="1"/>
  <c r="I135" i="1"/>
  <c r="I139" i="1"/>
  <c r="I143" i="1"/>
  <c r="I147" i="1"/>
  <c r="I151" i="1"/>
  <c r="I155" i="1"/>
  <c r="I159" i="1"/>
  <c r="I163" i="1"/>
  <c r="I167" i="1"/>
  <c r="I171" i="1"/>
  <c r="I175" i="1"/>
  <c r="I179" i="1"/>
  <c r="I183" i="1"/>
  <c r="I187" i="1"/>
  <c r="I191" i="1"/>
  <c r="I195" i="1"/>
  <c r="I199" i="1"/>
  <c r="I203" i="1"/>
  <c r="I207" i="1"/>
  <c r="I211" i="1"/>
  <c r="I215" i="1"/>
  <c r="I219" i="1"/>
  <c r="I223" i="1"/>
  <c r="I227" i="1"/>
  <c r="I231" i="1"/>
  <c r="I235" i="1"/>
  <c r="I239" i="1"/>
  <c r="I243" i="1"/>
  <c r="I247" i="1"/>
  <c r="I251" i="1"/>
  <c r="I255" i="1"/>
  <c r="I259" i="1"/>
  <c r="I263" i="1"/>
  <c r="I267" i="1"/>
  <c r="I271" i="1"/>
  <c r="I275" i="1"/>
  <c r="I279" i="1"/>
  <c r="I283" i="1"/>
  <c r="I287" i="1"/>
  <c r="I291" i="1"/>
  <c r="I295" i="1"/>
  <c r="B241" i="1"/>
  <c r="D241" i="1" s="1"/>
  <c r="B245" i="1"/>
  <c r="D245" i="1" s="1"/>
  <c r="B249" i="1"/>
  <c r="D249" i="1" s="1"/>
  <c r="B253" i="1"/>
  <c r="D253" i="1" s="1"/>
  <c r="B257" i="1"/>
  <c r="B261" i="1"/>
  <c r="B265" i="1"/>
  <c r="B269" i="1"/>
  <c r="B273" i="1"/>
  <c r="B277" i="1"/>
  <c r="B281" i="1"/>
  <c r="B285" i="1"/>
  <c r="B289" i="1"/>
  <c r="B293" i="1"/>
  <c r="I24" i="1"/>
  <c r="I28" i="1"/>
  <c r="I32" i="1"/>
  <c r="I36" i="1"/>
  <c r="I40" i="1"/>
  <c r="I44" i="1"/>
  <c r="I48" i="1"/>
  <c r="I52" i="1"/>
  <c r="I56" i="1"/>
  <c r="I60" i="1"/>
  <c r="I64" i="1"/>
  <c r="I68" i="1"/>
  <c r="I72" i="1"/>
  <c r="I76" i="1"/>
  <c r="I80" i="1"/>
  <c r="I84" i="1"/>
  <c r="I88" i="1"/>
  <c r="I92" i="1"/>
  <c r="I96" i="1"/>
  <c r="I100" i="1"/>
  <c r="I104" i="1"/>
  <c r="I108" i="1"/>
  <c r="I112" i="1"/>
  <c r="I116" i="1"/>
  <c r="I120" i="1"/>
  <c r="I124" i="1"/>
  <c r="I128" i="1"/>
  <c r="I132" i="1"/>
  <c r="I136" i="1"/>
  <c r="I140" i="1"/>
  <c r="I144" i="1"/>
  <c r="I148" i="1"/>
  <c r="I152" i="1"/>
  <c r="I156" i="1"/>
  <c r="I160" i="1"/>
  <c r="I164" i="1"/>
  <c r="I168" i="1"/>
  <c r="I172" i="1"/>
  <c r="I176" i="1"/>
  <c r="I180" i="1"/>
  <c r="I184" i="1"/>
  <c r="I188" i="1"/>
  <c r="I192" i="1"/>
  <c r="I196" i="1"/>
  <c r="I200" i="1"/>
  <c r="I204" i="1"/>
  <c r="I208" i="1"/>
  <c r="I212" i="1"/>
  <c r="I216" i="1"/>
  <c r="I220" i="1"/>
  <c r="I224" i="1"/>
  <c r="I228" i="1"/>
  <c r="I232" i="1"/>
  <c r="I236" i="1"/>
  <c r="I240" i="1"/>
  <c r="I244" i="1"/>
  <c r="I248" i="1"/>
  <c r="I252" i="1"/>
  <c r="I256" i="1"/>
  <c r="I260" i="1"/>
  <c r="I264" i="1"/>
  <c r="I268" i="1"/>
  <c r="I272" i="1"/>
  <c r="I276" i="1"/>
  <c r="I280" i="1"/>
  <c r="I284" i="1"/>
  <c r="I288" i="1"/>
  <c r="I292" i="1"/>
  <c r="B238" i="1"/>
  <c r="B242" i="1"/>
  <c r="B246" i="1"/>
  <c r="B250" i="1"/>
  <c r="B254" i="1"/>
  <c r="B258" i="1"/>
  <c r="D258" i="1" s="1"/>
  <c r="E258" i="1"/>
  <c r="B262" i="1"/>
  <c r="B266" i="1"/>
  <c r="B270" i="1"/>
  <c r="B274" i="1"/>
  <c r="B278" i="1"/>
  <c r="B282" i="1"/>
  <c r="B286" i="1"/>
  <c r="B290" i="1"/>
  <c r="B294" i="1"/>
  <c r="I25" i="1"/>
  <c r="I29" i="1"/>
  <c r="I33" i="1"/>
  <c r="I37" i="1"/>
  <c r="I41" i="1"/>
  <c r="I45" i="1"/>
  <c r="I49" i="1"/>
  <c r="I53" i="1"/>
  <c r="I57" i="1"/>
  <c r="I61" i="1"/>
  <c r="I65" i="1"/>
  <c r="I69" i="1"/>
  <c r="I73" i="1"/>
  <c r="I77" i="1"/>
  <c r="I81" i="1"/>
  <c r="I85" i="1"/>
  <c r="I89" i="1"/>
  <c r="I93" i="1"/>
  <c r="I97" i="1"/>
  <c r="I101" i="1"/>
  <c r="I105" i="1"/>
  <c r="I109" i="1"/>
  <c r="I113" i="1"/>
  <c r="I117" i="1"/>
  <c r="I121" i="1"/>
  <c r="I125" i="1"/>
  <c r="I129" i="1"/>
  <c r="I133" i="1"/>
  <c r="I137" i="1"/>
  <c r="I141" i="1"/>
  <c r="I145" i="1"/>
  <c r="I149" i="1"/>
  <c r="I153" i="1"/>
  <c r="I157" i="1"/>
  <c r="I161" i="1"/>
  <c r="I165" i="1"/>
  <c r="I169" i="1"/>
  <c r="I173" i="1"/>
  <c r="I177" i="1"/>
  <c r="I181" i="1"/>
  <c r="I185" i="1"/>
  <c r="I189" i="1"/>
  <c r="I193" i="1"/>
  <c r="I197" i="1"/>
  <c r="I201" i="1"/>
  <c r="I205" i="1"/>
  <c r="I209" i="1"/>
  <c r="I213" i="1"/>
  <c r="I217" i="1"/>
  <c r="I221" i="1"/>
  <c r="I225" i="1"/>
  <c r="I229" i="1"/>
  <c r="I233" i="1"/>
  <c r="I237" i="1"/>
  <c r="I241" i="1"/>
  <c r="I245" i="1"/>
  <c r="I249" i="1"/>
  <c r="I253" i="1"/>
  <c r="I257" i="1"/>
  <c r="I261" i="1"/>
  <c r="I265" i="1"/>
  <c r="I269" i="1"/>
  <c r="I273" i="1"/>
  <c r="I277" i="1"/>
  <c r="I281" i="1"/>
  <c r="I285" i="1"/>
  <c r="I289" i="1"/>
  <c r="I293" i="1"/>
  <c r="B23" i="1"/>
  <c r="D23" i="1" s="1"/>
  <c r="E266" i="1" l="1"/>
  <c r="D266" i="1"/>
  <c r="E238" i="1"/>
  <c r="D238" i="1"/>
  <c r="E276" i="1"/>
  <c r="D276" i="1"/>
  <c r="E264" i="1"/>
  <c r="D264" i="1"/>
  <c r="F264" i="1" s="1"/>
  <c r="G264" i="1" s="1"/>
  <c r="E240" i="1"/>
  <c r="F240" i="1" s="1"/>
  <c r="G240" i="1" s="1"/>
  <c r="H240" i="1" s="1"/>
  <c r="D240" i="1"/>
  <c r="E36" i="1"/>
  <c r="D36" i="1"/>
  <c r="E294" i="1"/>
  <c r="F294" i="1" s="1"/>
  <c r="G294" i="1" s="1"/>
  <c r="D294" i="1"/>
  <c r="E278" i="1"/>
  <c r="D278" i="1"/>
  <c r="F278" i="1" s="1"/>
  <c r="G278" i="1" s="1"/>
  <c r="E262" i="1"/>
  <c r="F262" i="1" s="1"/>
  <c r="G262" i="1" s="1"/>
  <c r="H262" i="1" s="1"/>
  <c r="D262" i="1"/>
  <c r="E250" i="1"/>
  <c r="D250" i="1"/>
  <c r="F250" i="1" s="1"/>
  <c r="G250" i="1" s="1"/>
  <c r="E293" i="1"/>
  <c r="D293" i="1"/>
  <c r="E277" i="1"/>
  <c r="D277" i="1"/>
  <c r="E261" i="1"/>
  <c r="D261" i="1"/>
  <c r="E288" i="1"/>
  <c r="D288" i="1"/>
  <c r="F288" i="1" s="1"/>
  <c r="G288" i="1" s="1"/>
  <c r="E272" i="1"/>
  <c r="F272" i="1" s="1"/>
  <c r="G272" i="1" s="1"/>
  <c r="E260" i="1"/>
  <c r="E248" i="1"/>
  <c r="C192" i="1"/>
  <c r="D192" i="1"/>
  <c r="E112" i="1"/>
  <c r="D112" i="1"/>
  <c r="C96" i="1"/>
  <c r="D96" i="1"/>
  <c r="C64" i="1"/>
  <c r="D64" i="1"/>
  <c r="C32" i="1"/>
  <c r="D32" i="1"/>
  <c r="E255" i="1"/>
  <c r="D255" i="1"/>
  <c r="C83" i="1"/>
  <c r="D83" i="1"/>
  <c r="C35" i="1"/>
  <c r="D35" i="1"/>
  <c r="C186" i="1"/>
  <c r="D186" i="1"/>
  <c r="C138" i="1"/>
  <c r="D138" i="1"/>
  <c r="C106" i="1"/>
  <c r="D106" i="1"/>
  <c r="E221" i="1"/>
  <c r="D221" i="1"/>
  <c r="E93" i="1"/>
  <c r="D93" i="1"/>
  <c r="E201" i="1"/>
  <c r="D201" i="1"/>
  <c r="E137" i="1"/>
  <c r="D137" i="1"/>
  <c r="E89" i="1"/>
  <c r="D89" i="1"/>
  <c r="E197" i="1"/>
  <c r="D197" i="1"/>
  <c r="E133" i="1"/>
  <c r="D133" i="1"/>
  <c r="E69" i="1"/>
  <c r="D69" i="1"/>
  <c r="E177" i="1"/>
  <c r="D177" i="1"/>
  <c r="E113" i="1"/>
  <c r="D113" i="1"/>
  <c r="E49" i="1"/>
  <c r="D49" i="1"/>
  <c r="E274" i="1"/>
  <c r="D274" i="1"/>
  <c r="F274" i="1" s="1"/>
  <c r="G274" i="1" s="1"/>
  <c r="E246" i="1"/>
  <c r="D246" i="1"/>
  <c r="E289" i="1"/>
  <c r="D289" i="1"/>
  <c r="F289" i="1" s="1"/>
  <c r="G289" i="1" s="1"/>
  <c r="E108" i="1"/>
  <c r="D108" i="1"/>
  <c r="C76" i="1"/>
  <c r="D76" i="1"/>
  <c r="E60" i="1"/>
  <c r="D60" i="1"/>
  <c r="E205" i="1"/>
  <c r="F205" i="1" s="1"/>
  <c r="G205" i="1" s="1"/>
  <c r="D205" i="1"/>
  <c r="C77" i="1"/>
  <c r="D77" i="1"/>
  <c r="E209" i="1"/>
  <c r="D209" i="1"/>
  <c r="E185" i="1"/>
  <c r="D185" i="1"/>
  <c r="E121" i="1"/>
  <c r="D121" i="1"/>
  <c r="E73" i="1"/>
  <c r="D73" i="1"/>
  <c r="E193" i="1"/>
  <c r="D193" i="1"/>
  <c r="F193" i="1" s="1"/>
  <c r="G193" i="1" s="1"/>
  <c r="E181" i="1"/>
  <c r="D181" i="1"/>
  <c r="E117" i="1"/>
  <c r="D117" i="1"/>
  <c r="F117" i="1" s="1"/>
  <c r="G117" i="1" s="1"/>
  <c r="C53" i="1"/>
  <c r="D53" i="1"/>
  <c r="E161" i="1"/>
  <c r="D161" i="1"/>
  <c r="F161" i="1" s="1"/>
  <c r="G161" i="1" s="1"/>
  <c r="E97" i="1"/>
  <c r="D97" i="1"/>
  <c r="E33" i="1"/>
  <c r="D33" i="1"/>
  <c r="E290" i="1"/>
  <c r="D290" i="1"/>
  <c r="E273" i="1"/>
  <c r="D273" i="1"/>
  <c r="F273" i="1" s="1"/>
  <c r="G273" i="1" s="1"/>
  <c r="E257" i="1"/>
  <c r="D257" i="1"/>
  <c r="C44" i="1"/>
  <c r="D44" i="1"/>
  <c r="E286" i="1"/>
  <c r="D286" i="1"/>
  <c r="E270" i="1"/>
  <c r="D270" i="1"/>
  <c r="E242" i="1"/>
  <c r="D242" i="1"/>
  <c r="E285" i="1"/>
  <c r="D285" i="1"/>
  <c r="E269" i="1"/>
  <c r="D269" i="1"/>
  <c r="E280" i="1"/>
  <c r="D280" i="1"/>
  <c r="E244" i="1"/>
  <c r="D244" i="1"/>
  <c r="E104" i="1"/>
  <c r="F104" i="1" s="1"/>
  <c r="G104" i="1" s="1"/>
  <c r="H104" i="1" s="1"/>
  <c r="D104" i="1"/>
  <c r="E24" i="1"/>
  <c r="D24" i="1"/>
  <c r="C123" i="1"/>
  <c r="D123" i="1"/>
  <c r="C91" i="1"/>
  <c r="D91" i="1"/>
  <c r="C75" i="1"/>
  <c r="D75" i="1"/>
  <c r="C43" i="1"/>
  <c r="D43" i="1"/>
  <c r="C194" i="1"/>
  <c r="D194" i="1"/>
  <c r="C34" i="1"/>
  <c r="D34" i="1"/>
  <c r="E125" i="1"/>
  <c r="D125" i="1"/>
  <c r="E61" i="1"/>
  <c r="D61" i="1"/>
  <c r="E233" i="1"/>
  <c r="D233" i="1"/>
  <c r="F233" i="1" s="1"/>
  <c r="G233" i="1" s="1"/>
  <c r="E169" i="1"/>
  <c r="D169" i="1"/>
  <c r="E105" i="1"/>
  <c r="F105" i="1" s="1"/>
  <c r="G105" i="1" s="1"/>
  <c r="E57" i="1"/>
  <c r="D57" i="1"/>
  <c r="E165" i="1"/>
  <c r="D165" i="1"/>
  <c r="F165" i="1" s="1"/>
  <c r="G165" i="1" s="1"/>
  <c r="E101" i="1"/>
  <c r="D101" i="1"/>
  <c r="E37" i="1"/>
  <c r="D37" i="1"/>
  <c r="F37" i="1" s="1"/>
  <c r="G37" i="1" s="1"/>
  <c r="E282" i="1"/>
  <c r="F282" i="1" s="1"/>
  <c r="G282" i="1" s="1"/>
  <c r="D282" i="1"/>
  <c r="E254" i="1"/>
  <c r="D254" i="1"/>
  <c r="E281" i="1"/>
  <c r="F281" i="1" s="1"/>
  <c r="G281" i="1" s="1"/>
  <c r="D281" i="1"/>
  <c r="E265" i="1"/>
  <c r="D265" i="1"/>
  <c r="F265" i="1" s="1"/>
  <c r="G265" i="1" s="1"/>
  <c r="E292" i="1"/>
  <c r="D292" i="1"/>
  <c r="E116" i="1"/>
  <c r="D116" i="1"/>
  <c r="F116" i="1" s="1"/>
  <c r="G116" i="1" s="1"/>
  <c r="E100" i="1"/>
  <c r="F100" i="1" s="1"/>
  <c r="G100" i="1" s="1"/>
  <c r="D100" i="1"/>
  <c r="E84" i="1"/>
  <c r="D84" i="1"/>
  <c r="C68" i="1"/>
  <c r="D68" i="1"/>
  <c r="E52" i="1"/>
  <c r="D52" i="1"/>
  <c r="E271" i="1"/>
  <c r="D271" i="1"/>
  <c r="E173" i="1"/>
  <c r="D173" i="1"/>
  <c r="F173" i="1" s="1"/>
  <c r="G173" i="1" s="1"/>
  <c r="C45" i="1"/>
  <c r="D45" i="1"/>
  <c r="E217" i="1"/>
  <c r="D217" i="1"/>
  <c r="F217" i="1" s="1"/>
  <c r="G217" i="1" s="1"/>
  <c r="E153" i="1"/>
  <c r="F153" i="1" s="1"/>
  <c r="G153" i="1" s="1"/>
  <c r="D153" i="1"/>
  <c r="E41" i="1"/>
  <c r="D41" i="1"/>
  <c r="F41" i="1" s="1"/>
  <c r="G41" i="1" s="1"/>
  <c r="E213" i="1"/>
  <c r="D213" i="1"/>
  <c r="E149" i="1"/>
  <c r="D149" i="1"/>
  <c r="E85" i="1"/>
  <c r="D85" i="1"/>
  <c r="E225" i="1"/>
  <c r="D225" i="1"/>
  <c r="E129" i="1"/>
  <c r="D129" i="1"/>
  <c r="E65" i="1"/>
  <c r="D65" i="1"/>
  <c r="F65" i="1" s="1"/>
  <c r="G65" i="1" s="1"/>
  <c r="H65" i="1" s="1"/>
  <c r="J22" i="1"/>
  <c r="K22" i="1"/>
  <c r="E53" i="1"/>
  <c r="E298" i="1"/>
  <c r="C298" i="1"/>
  <c r="F297" i="1"/>
  <c r="G297" i="1" s="1"/>
  <c r="H297" i="1" s="1"/>
  <c r="A300" i="1"/>
  <c r="I299" i="1"/>
  <c r="B299" i="1"/>
  <c r="D299" i="1" s="1"/>
  <c r="E189" i="1"/>
  <c r="F24" i="1"/>
  <c r="G24" i="1" s="1"/>
  <c r="C84" i="1"/>
  <c r="E157" i="1"/>
  <c r="F157" i="1" s="1"/>
  <c r="E29" i="1"/>
  <c r="C72" i="1"/>
  <c r="C104" i="1"/>
  <c r="C26" i="1"/>
  <c r="F49" i="1"/>
  <c r="C292" i="1"/>
  <c r="E141" i="1"/>
  <c r="F141" i="1" s="1"/>
  <c r="G141" i="1" s="1"/>
  <c r="E109" i="1"/>
  <c r="F109" i="1" s="1"/>
  <c r="G109" i="1" s="1"/>
  <c r="E77" i="1"/>
  <c r="E45" i="1"/>
  <c r="F45" i="1" s="1"/>
  <c r="G45" i="1" s="1"/>
  <c r="H45" i="1" s="1"/>
  <c r="E25" i="1"/>
  <c r="F25" i="1" s="1"/>
  <c r="G25" i="1" s="1"/>
  <c r="E229" i="1"/>
  <c r="F229" i="1" s="1"/>
  <c r="G229" i="1" s="1"/>
  <c r="E145" i="1"/>
  <c r="F145" i="1" s="1"/>
  <c r="G145" i="1" s="1"/>
  <c r="E81" i="1"/>
  <c r="F81" i="1" s="1"/>
  <c r="C24" i="1"/>
  <c r="H24" i="1" s="1"/>
  <c r="C28" i="1"/>
  <c r="E253" i="1"/>
  <c r="F253" i="1" s="1"/>
  <c r="G253" i="1" s="1"/>
  <c r="F29" i="1"/>
  <c r="G29" i="1" s="1"/>
  <c r="C40" i="1"/>
  <c r="C279" i="1"/>
  <c r="E279" i="1"/>
  <c r="C215" i="1"/>
  <c r="E215" i="1"/>
  <c r="C183" i="1"/>
  <c r="E183" i="1"/>
  <c r="E151" i="1"/>
  <c r="C151" i="1"/>
  <c r="C119" i="1"/>
  <c r="E119" i="1"/>
  <c r="C282" i="1"/>
  <c r="F266" i="1"/>
  <c r="G266" i="1" s="1"/>
  <c r="C266" i="1"/>
  <c r="C250" i="1"/>
  <c r="C283" i="1"/>
  <c r="E283" i="1"/>
  <c r="E136" i="1"/>
  <c r="C136" i="1"/>
  <c r="C120" i="1"/>
  <c r="E120" i="1"/>
  <c r="C223" i="1"/>
  <c r="E223" i="1"/>
  <c r="C159" i="1"/>
  <c r="E159" i="1"/>
  <c r="E127" i="1"/>
  <c r="C127" i="1"/>
  <c r="C95" i="1"/>
  <c r="E95" i="1"/>
  <c r="E63" i="1"/>
  <c r="C63" i="1"/>
  <c r="E31" i="1"/>
  <c r="C31" i="1"/>
  <c r="C230" i="1"/>
  <c r="E230" i="1"/>
  <c r="E182" i="1"/>
  <c r="C182" i="1"/>
  <c r="C150" i="1"/>
  <c r="E150" i="1"/>
  <c r="C118" i="1"/>
  <c r="E118" i="1"/>
  <c r="C86" i="1"/>
  <c r="E86" i="1"/>
  <c r="E54" i="1"/>
  <c r="C54" i="1"/>
  <c r="C38" i="1"/>
  <c r="E38" i="1"/>
  <c r="C249" i="1"/>
  <c r="E249" i="1"/>
  <c r="C288" i="1"/>
  <c r="C236" i="1"/>
  <c r="E236" i="1"/>
  <c r="C267" i="1"/>
  <c r="E267" i="1"/>
  <c r="C228" i="1"/>
  <c r="E228" i="1"/>
  <c r="E212" i="1"/>
  <c r="C212" i="1"/>
  <c r="C196" i="1"/>
  <c r="E196" i="1"/>
  <c r="C180" i="1"/>
  <c r="E180" i="1"/>
  <c r="C164" i="1"/>
  <c r="E164" i="1"/>
  <c r="C148" i="1"/>
  <c r="E148" i="1"/>
  <c r="C132" i="1"/>
  <c r="E132" i="1"/>
  <c r="C231" i="1"/>
  <c r="E231" i="1"/>
  <c r="C199" i="1"/>
  <c r="E199" i="1"/>
  <c r="F199" i="1" s="1"/>
  <c r="C167" i="1"/>
  <c r="E167" i="1"/>
  <c r="C135" i="1"/>
  <c r="E135" i="1"/>
  <c r="C103" i="1"/>
  <c r="E103" i="1"/>
  <c r="C71" i="1"/>
  <c r="E71" i="1"/>
  <c r="F39" i="1"/>
  <c r="E39" i="1"/>
  <c r="C39" i="1"/>
  <c r="C268" i="1"/>
  <c r="E268" i="1"/>
  <c r="C256" i="1"/>
  <c r="C87" i="1"/>
  <c r="E87" i="1"/>
  <c r="E55" i="1"/>
  <c r="C55" i="1"/>
  <c r="F290" i="1"/>
  <c r="G290" i="1" s="1"/>
  <c r="C290" i="1"/>
  <c r="C274" i="1"/>
  <c r="F258" i="1"/>
  <c r="G258" i="1" s="1"/>
  <c r="C258" i="1"/>
  <c r="F242" i="1"/>
  <c r="G242" i="1" s="1"/>
  <c r="C242" i="1"/>
  <c r="C252" i="1"/>
  <c r="E252" i="1"/>
  <c r="C240" i="1"/>
  <c r="C232" i="1"/>
  <c r="E232" i="1"/>
  <c r="C216" i="1"/>
  <c r="E216" i="1"/>
  <c r="C200" i="1"/>
  <c r="E200" i="1"/>
  <c r="C184" i="1"/>
  <c r="E184" i="1"/>
  <c r="C168" i="1"/>
  <c r="F168" i="1"/>
  <c r="E168" i="1"/>
  <c r="C152" i="1"/>
  <c r="E152" i="1"/>
  <c r="C191" i="1"/>
  <c r="E191" i="1"/>
  <c r="C275" i="1"/>
  <c r="E275" i="1"/>
  <c r="C214" i="1"/>
  <c r="E214" i="1"/>
  <c r="F198" i="1"/>
  <c r="C198" i="1"/>
  <c r="E198" i="1"/>
  <c r="C166" i="1"/>
  <c r="E166" i="1"/>
  <c r="F166" i="1" s="1"/>
  <c r="C134" i="1"/>
  <c r="E134" i="1"/>
  <c r="C102" i="1"/>
  <c r="E102" i="1"/>
  <c r="C70" i="1"/>
  <c r="E70" i="1"/>
  <c r="C287" i="1"/>
  <c r="E287" i="1"/>
  <c r="F189" i="1"/>
  <c r="G189" i="1" s="1"/>
  <c r="E23" i="1"/>
  <c r="C23" i="1"/>
  <c r="C294" i="1"/>
  <c r="F286" i="1"/>
  <c r="G286" i="1" s="1"/>
  <c r="C286" i="1"/>
  <c r="C278" i="1"/>
  <c r="C270" i="1"/>
  <c r="F270" i="1"/>
  <c r="G270" i="1" s="1"/>
  <c r="C262" i="1"/>
  <c r="F254" i="1"/>
  <c r="G254" i="1" s="1"/>
  <c r="C254" i="1"/>
  <c r="C246" i="1"/>
  <c r="F246" i="1"/>
  <c r="G246" i="1" s="1"/>
  <c r="F238" i="1"/>
  <c r="G238" i="1" s="1"/>
  <c r="C238" i="1"/>
  <c r="C245" i="1"/>
  <c r="E245" i="1"/>
  <c r="F245" i="1" s="1"/>
  <c r="C284" i="1"/>
  <c r="E284" i="1"/>
  <c r="C272" i="1"/>
  <c r="E256" i="1"/>
  <c r="C247" i="1"/>
  <c r="E247" i="1"/>
  <c r="C207" i="1"/>
  <c r="E207" i="1"/>
  <c r="C175" i="1"/>
  <c r="E175" i="1"/>
  <c r="F175" i="1"/>
  <c r="C143" i="1"/>
  <c r="E143" i="1"/>
  <c r="F143" i="1" s="1"/>
  <c r="C111" i="1"/>
  <c r="E111" i="1"/>
  <c r="C79" i="1"/>
  <c r="E79" i="1"/>
  <c r="C47" i="1"/>
  <c r="E47" i="1"/>
  <c r="C243" i="1"/>
  <c r="E243" i="1"/>
  <c r="C222" i="1"/>
  <c r="E222" i="1"/>
  <c r="C206" i="1"/>
  <c r="E206" i="1"/>
  <c r="C190" i="1"/>
  <c r="E190" i="1"/>
  <c r="C174" i="1"/>
  <c r="E174" i="1"/>
  <c r="C158" i="1"/>
  <c r="E158" i="1"/>
  <c r="F158" i="1" s="1"/>
  <c r="C142" i="1"/>
  <c r="E142" i="1"/>
  <c r="C126" i="1"/>
  <c r="E126" i="1"/>
  <c r="C110" i="1"/>
  <c r="E110" i="1"/>
  <c r="C94" i="1"/>
  <c r="E94" i="1"/>
  <c r="F94" i="1" s="1"/>
  <c r="C78" i="1"/>
  <c r="E78" i="1"/>
  <c r="C62" i="1"/>
  <c r="E62" i="1"/>
  <c r="C46" i="1"/>
  <c r="E46" i="1"/>
  <c r="F46" i="1" s="1"/>
  <c r="C30" i="1"/>
  <c r="E30" i="1"/>
  <c r="F30" i="1"/>
  <c r="C239" i="1"/>
  <c r="E239" i="1"/>
  <c r="G49" i="1"/>
  <c r="C221" i="1"/>
  <c r="F221" i="1"/>
  <c r="G221" i="1" s="1"/>
  <c r="C189" i="1"/>
  <c r="C157" i="1"/>
  <c r="F125" i="1"/>
  <c r="G125" i="1" s="1"/>
  <c r="C125" i="1"/>
  <c r="C93" i="1"/>
  <c r="F93" i="1"/>
  <c r="G93" i="1" s="1"/>
  <c r="C61" i="1"/>
  <c r="F61" i="1"/>
  <c r="G61" i="1" s="1"/>
  <c r="C233" i="1"/>
  <c r="F201" i="1"/>
  <c r="G201" i="1" s="1"/>
  <c r="F169" i="1"/>
  <c r="G169" i="1" s="1"/>
  <c r="C169" i="1"/>
  <c r="F137" i="1"/>
  <c r="G137" i="1" s="1"/>
  <c r="C137" i="1"/>
  <c r="C105" i="1"/>
  <c r="C73" i="1"/>
  <c r="C41" i="1"/>
  <c r="C193" i="1"/>
  <c r="C213" i="1"/>
  <c r="F213" i="1"/>
  <c r="G213" i="1" s="1"/>
  <c r="F181" i="1"/>
  <c r="G181" i="1" s="1"/>
  <c r="C181" i="1"/>
  <c r="C149" i="1"/>
  <c r="F149" i="1"/>
  <c r="G149" i="1" s="1"/>
  <c r="C117" i="1"/>
  <c r="F85" i="1"/>
  <c r="G85" i="1" s="1"/>
  <c r="C85" i="1"/>
  <c r="F53" i="1"/>
  <c r="G53" i="1" s="1"/>
  <c r="H53" i="1" s="1"/>
  <c r="C225" i="1"/>
  <c r="F225" i="1"/>
  <c r="G225" i="1" s="1"/>
  <c r="C161" i="1"/>
  <c r="C129" i="1"/>
  <c r="F129" i="1"/>
  <c r="G129" i="1" s="1"/>
  <c r="F97" i="1"/>
  <c r="G97" i="1" s="1"/>
  <c r="C97" i="1"/>
  <c r="C65" i="1"/>
  <c r="F33" i="1"/>
  <c r="G33" i="1" s="1"/>
  <c r="C33" i="1"/>
  <c r="C201" i="1"/>
  <c r="F293" i="1"/>
  <c r="G293" i="1" s="1"/>
  <c r="C293" i="1"/>
  <c r="C289" i="1"/>
  <c r="F285" i="1"/>
  <c r="G285" i="1" s="1"/>
  <c r="C285" i="1"/>
  <c r="C281" i="1"/>
  <c r="F277" i="1"/>
  <c r="G277" i="1" s="1"/>
  <c r="C277" i="1"/>
  <c r="C273" i="1"/>
  <c r="F269" i="1"/>
  <c r="G269" i="1" s="1"/>
  <c r="C269" i="1"/>
  <c r="C265" i="1"/>
  <c r="C261" i="1"/>
  <c r="F261" i="1"/>
  <c r="G261" i="1" s="1"/>
  <c r="F257" i="1"/>
  <c r="G257" i="1" s="1"/>
  <c r="C253" i="1"/>
  <c r="F292" i="1"/>
  <c r="G292" i="1" s="1"/>
  <c r="H292" i="1" s="1"/>
  <c r="F276" i="1"/>
  <c r="G276" i="1" s="1"/>
  <c r="C276" i="1"/>
  <c r="C260" i="1"/>
  <c r="F260" i="1"/>
  <c r="G260" i="1" s="1"/>
  <c r="F244" i="1"/>
  <c r="G244" i="1" s="1"/>
  <c r="C244" i="1"/>
  <c r="C237" i="1"/>
  <c r="E237" i="1"/>
  <c r="C220" i="1"/>
  <c r="E220" i="1"/>
  <c r="C204" i="1"/>
  <c r="E204" i="1"/>
  <c r="C188" i="1"/>
  <c r="E188" i="1"/>
  <c r="C172" i="1"/>
  <c r="E172" i="1"/>
  <c r="C156" i="1"/>
  <c r="E156" i="1"/>
  <c r="C140" i="1"/>
  <c r="E140" i="1"/>
  <c r="C124" i="1"/>
  <c r="E124" i="1"/>
  <c r="C295" i="1"/>
  <c r="E295" i="1"/>
  <c r="F295" i="1" s="1"/>
  <c r="C263" i="1"/>
  <c r="E263" i="1"/>
  <c r="C235" i="1"/>
  <c r="E235" i="1"/>
  <c r="C227" i="1"/>
  <c r="E227" i="1"/>
  <c r="C219" i="1"/>
  <c r="E219" i="1"/>
  <c r="C211" i="1"/>
  <c r="E211" i="1"/>
  <c r="C203" i="1"/>
  <c r="E203" i="1"/>
  <c r="C195" i="1"/>
  <c r="E195" i="1"/>
  <c r="C187" i="1"/>
  <c r="E187" i="1"/>
  <c r="C179" i="1"/>
  <c r="E179" i="1"/>
  <c r="C171" i="1"/>
  <c r="E171" i="1"/>
  <c r="C163" i="1"/>
  <c r="E163" i="1"/>
  <c r="E155" i="1"/>
  <c r="C155" i="1"/>
  <c r="C147" i="1"/>
  <c r="E147" i="1"/>
  <c r="E139" i="1"/>
  <c r="C139" i="1"/>
  <c r="C131" i="1"/>
  <c r="E131" i="1"/>
  <c r="E123" i="1"/>
  <c r="C115" i="1"/>
  <c r="E115" i="1"/>
  <c r="C107" i="1"/>
  <c r="E107" i="1"/>
  <c r="C99" i="1"/>
  <c r="E99" i="1"/>
  <c r="E91" i="1"/>
  <c r="E83" i="1"/>
  <c r="E75" i="1"/>
  <c r="E67" i="1"/>
  <c r="C59" i="1"/>
  <c r="E59" i="1"/>
  <c r="C51" i="1"/>
  <c r="E51" i="1"/>
  <c r="E43" i="1"/>
  <c r="E35" i="1"/>
  <c r="C27" i="1"/>
  <c r="E27" i="1"/>
  <c r="C291" i="1"/>
  <c r="E291" i="1"/>
  <c r="C259" i="1"/>
  <c r="E259" i="1"/>
  <c r="C234" i="1"/>
  <c r="E234" i="1"/>
  <c r="C226" i="1"/>
  <c r="E226" i="1"/>
  <c r="C218" i="1"/>
  <c r="E218" i="1"/>
  <c r="C210" i="1"/>
  <c r="E210" i="1"/>
  <c r="C202" i="1"/>
  <c r="E202" i="1"/>
  <c r="E194" i="1"/>
  <c r="E186" i="1"/>
  <c r="E178" i="1"/>
  <c r="C178" i="1"/>
  <c r="C170" i="1"/>
  <c r="E170" i="1"/>
  <c r="C162" i="1"/>
  <c r="E162" i="1"/>
  <c r="C154" i="1"/>
  <c r="E154" i="1"/>
  <c r="E146" i="1"/>
  <c r="C146" i="1"/>
  <c r="E138" i="1"/>
  <c r="C130" i="1"/>
  <c r="E130" i="1"/>
  <c r="C122" i="1"/>
  <c r="E122" i="1"/>
  <c r="C114" i="1"/>
  <c r="E114" i="1"/>
  <c r="E106" i="1"/>
  <c r="C98" i="1"/>
  <c r="E98" i="1"/>
  <c r="C90" i="1"/>
  <c r="E90" i="1"/>
  <c r="C82" i="1"/>
  <c r="E82" i="1"/>
  <c r="C74" i="1"/>
  <c r="E74" i="1"/>
  <c r="F74" i="1" s="1"/>
  <c r="C66" i="1"/>
  <c r="E66" i="1"/>
  <c r="C58" i="1"/>
  <c r="E58" i="1"/>
  <c r="F58" i="1" s="1"/>
  <c r="C50" i="1"/>
  <c r="E50" i="1"/>
  <c r="C42" i="1"/>
  <c r="E42" i="1"/>
  <c r="E34" i="1"/>
  <c r="E26" i="1"/>
  <c r="C241" i="1"/>
  <c r="E241" i="1"/>
  <c r="C280" i="1"/>
  <c r="F280" i="1"/>
  <c r="G280" i="1" s="1"/>
  <c r="C264" i="1"/>
  <c r="C248" i="1"/>
  <c r="F248" i="1"/>
  <c r="G248" i="1" s="1"/>
  <c r="C251" i="1"/>
  <c r="E251" i="1"/>
  <c r="C224" i="1"/>
  <c r="E224" i="1"/>
  <c r="C208" i="1"/>
  <c r="E208" i="1"/>
  <c r="E192" i="1"/>
  <c r="C176" i="1"/>
  <c r="E176" i="1"/>
  <c r="C160" i="1"/>
  <c r="E160" i="1"/>
  <c r="C144" i="1"/>
  <c r="E144" i="1"/>
  <c r="C128" i="1"/>
  <c r="E128" i="1"/>
  <c r="C205" i="1"/>
  <c r="C173" i="1"/>
  <c r="C141" i="1"/>
  <c r="C109" i="1"/>
  <c r="C209" i="1"/>
  <c r="F209" i="1"/>
  <c r="G209" i="1" s="1"/>
  <c r="C217" i="1"/>
  <c r="F185" i="1"/>
  <c r="G185" i="1" s="1"/>
  <c r="C185" i="1"/>
  <c r="C153" i="1"/>
  <c r="C121" i="1"/>
  <c r="F121" i="1"/>
  <c r="G121" i="1" s="1"/>
  <c r="C89" i="1"/>
  <c r="C57" i="1"/>
  <c r="C229" i="1"/>
  <c r="C197" i="1"/>
  <c r="F197" i="1"/>
  <c r="G197" i="1" s="1"/>
  <c r="C165" i="1"/>
  <c r="C133" i="1"/>
  <c r="F133" i="1"/>
  <c r="G133" i="1" s="1"/>
  <c r="C101" i="1"/>
  <c r="F101" i="1"/>
  <c r="G101" i="1" s="1"/>
  <c r="C69" i="1"/>
  <c r="F69" i="1"/>
  <c r="G69" i="1" s="1"/>
  <c r="C37" i="1"/>
  <c r="C177" i="1"/>
  <c r="F177" i="1"/>
  <c r="G177" i="1" s="1"/>
  <c r="C145" i="1"/>
  <c r="C113" i="1"/>
  <c r="F113" i="1"/>
  <c r="G113" i="1" s="1"/>
  <c r="C81" i="1"/>
  <c r="C49" i="1"/>
  <c r="C25" i="1"/>
  <c r="C29" i="1"/>
  <c r="F57" i="1"/>
  <c r="G57" i="1" s="1"/>
  <c r="C67" i="1"/>
  <c r="F73" i="1"/>
  <c r="G73" i="1" s="1"/>
  <c r="H73" i="1" s="1"/>
  <c r="F89" i="1"/>
  <c r="G89" i="1" s="1"/>
  <c r="C257" i="1"/>
  <c r="E96" i="1"/>
  <c r="E92" i="1"/>
  <c r="E88" i="1"/>
  <c r="E80" i="1"/>
  <c r="E76" i="1"/>
  <c r="E72" i="1"/>
  <c r="F72" i="1" s="1"/>
  <c r="E68" i="1"/>
  <c r="E64" i="1"/>
  <c r="E56" i="1"/>
  <c r="E48" i="1"/>
  <c r="F48" i="1" s="1"/>
  <c r="E44" i="1"/>
  <c r="E40" i="1"/>
  <c r="F40" i="1" s="1"/>
  <c r="E32" i="1"/>
  <c r="F32" i="1" s="1"/>
  <c r="E28" i="1"/>
  <c r="C92" i="1"/>
  <c r="C116" i="1"/>
  <c r="F112" i="1"/>
  <c r="G112" i="1" s="1"/>
  <c r="C108" i="1"/>
  <c r="C100" i="1"/>
  <c r="F84" i="1"/>
  <c r="G84" i="1" s="1"/>
  <c r="H84" i="1" s="1"/>
  <c r="C80" i="1"/>
  <c r="F60" i="1"/>
  <c r="G60" i="1" s="1"/>
  <c r="C60" i="1"/>
  <c r="C56" i="1"/>
  <c r="F52" i="1"/>
  <c r="G52" i="1" s="1"/>
  <c r="C52" i="1"/>
  <c r="C48" i="1"/>
  <c r="F36" i="1"/>
  <c r="G36" i="1" s="1"/>
  <c r="C36" i="1"/>
  <c r="F271" i="1"/>
  <c r="G271" i="1" s="1"/>
  <c r="C271" i="1"/>
  <c r="C255" i="1"/>
  <c r="F255" i="1"/>
  <c r="G255" i="1" s="1"/>
  <c r="C88" i="1"/>
  <c r="F108" i="1"/>
  <c r="G108" i="1" s="1"/>
  <c r="C112" i="1"/>
  <c r="H246" i="1" l="1"/>
  <c r="H108" i="1"/>
  <c r="H255" i="1"/>
  <c r="J293" i="1"/>
  <c r="K297" i="1"/>
  <c r="J297" i="1"/>
  <c r="H169" i="1"/>
  <c r="F154" i="1"/>
  <c r="F186" i="1"/>
  <c r="G186" i="1" s="1"/>
  <c r="H186" i="1" s="1"/>
  <c r="F171" i="1"/>
  <c r="H277" i="1"/>
  <c r="H293" i="1"/>
  <c r="F78" i="1"/>
  <c r="G78" i="1" s="1"/>
  <c r="H78" i="1" s="1"/>
  <c r="F190" i="1"/>
  <c r="F214" i="1"/>
  <c r="F170" i="1"/>
  <c r="F194" i="1"/>
  <c r="G194" i="1" s="1"/>
  <c r="H194" i="1" s="1"/>
  <c r="F83" i="1"/>
  <c r="F131" i="1"/>
  <c r="F147" i="1"/>
  <c r="F163" i="1"/>
  <c r="G163" i="1" s="1"/>
  <c r="H163" i="1" s="1"/>
  <c r="H281" i="1"/>
  <c r="H225" i="1"/>
  <c r="F150" i="1"/>
  <c r="F230" i="1"/>
  <c r="H217" i="1"/>
  <c r="H209" i="1"/>
  <c r="H89" i="1"/>
  <c r="F241" i="1"/>
  <c r="G241" i="1" s="1"/>
  <c r="H241" i="1" s="1"/>
  <c r="F43" i="1"/>
  <c r="H265" i="1"/>
  <c r="F71" i="1"/>
  <c r="F298" i="1"/>
  <c r="G298" i="1" s="1"/>
  <c r="H298" i="1" s="1"/>
  <c r="F91" i="1"/>
  <c r="F179" i="1"/>
  <c r="G179" i="1" s="1"/>
  <c r="H179" i="1" s="1"/>
  <c r="F187" i="1"/>
  <c r="F219" i="1"/>
  <c r="G219" i="1" s="1"/>
  <c r="H219" i="1" s="1"/>
  <c r="F231" i="1"/>
  <c r="B300" i="1"/>
  <c r="D300" i="1" s="1"/>
  <c r="A301" i="1"/>
  <c r="I300" i="1"/>
  <c r="C299" i="1"/>
  <c r="E299" i="1"/>
  <c r="F218" i="1"/>
  <c r="F191" i="1"/>
  <c r="G191" i="1" s="1"/>
  <c r="H191" i="1" s="1"/>
  <c r="F267" i="1"/>
  <c r="F236" i="1"/>
  <c r="G236" i="1" s="1"/>
  <c r="H236" i="1" s="1"/>
  <c r="F118" i="1"/>
  <c r="F223" i="1"/>
  <c r="F44" i="1"/>
  <c r="F56" i="1"/>
  <c r="G56" i="1" s="1"/>
  <c r="H56" i="1" s="1"/>
  <c r="F96" i="1"/>
  <c r="H113" i="1"/>
  <c r="H197" i="1"/>
  <c r="H153" i="1"/>
  <c r="F251" i="1"/>
  <c r="F98" i="1"/>
  <c r="G98" i="1" s="1"/>
  <c r="H98" i="1" s="1"/>
  <c r="F203" i="1"/>
  <c r="F227" i="1"/>
  <c r="G227" i="1" s="1"/>
  <c r="H227" i="1" s="1"/>
  <c r="H276" i="1"/>
  <c r="F180" i="1"/>
  <c r="G180" i="1" s="1"/>
  <c r="H180" i="1" s="1"/>
  <c r="F196" i="1"/>
  <c r="F119" i="1"/>
  <c r="G119" i="1" s="1"/>
  <c r="H119" i="1" s="1"/>
  <c r="F279" i="1"/>
  <c r="G279" i="1" s="1"/>
  <c r="H279" i="1" s="1"/>
  <c r="F76" i="1"/>
  <c r="G76" i="1" s="1"/>
  <c r="H76" i="1" s="1"/>
  <c r="H177" i="1"/>
  <c r="H133" i="1"/>
  <c r="H165" i="1"/>
  <c r="H121" i="1"/>
  <c r="H280" i="1"/>
  <c r="H141" i="1"/>
  <c r="H193" i="1"/>
  <c r="H137" i="1"/>
  <c r="H238" i="1"/>
  <c r="H270" i="1"/>
  <c r="F70" i="1"/>
  <c r="G157" i="1"/>
  <c r="H157" i="1" s="1"/>
  <c r="H266" i="1"/>
  <c r="H36" i="1"/>
  <c r="H52" i="1"/>
  <c r="K53" i="1" s="1"/>
  <c r="H60" i="1"/>
  <c r="H69" i="1"/>
  <c r="H185" i="1"/>
  <c r="F160" i="1"/>
  <c r="H161" i="1"/>
  <c r="H272" i="1"/>
  <c r="H242" i="1"/>
  <c r="F268" i="1"/>
  <c r="F151" i="1"/>
  <c r="G151" i="1" s="1"/>
  <c r="H151" i="1" s="1"/>
  <c r="F215" i="1"/>
  <c r="H145" i="1"/>
  <c r="H125" i="1"/>
  <c r="H254" i="1"/>
  <c r="H189" i="1"/>
  <c r="H37" i="1"/>
  <c r="F77" i="1"/>
  <c r="G77" i="1" s="1"/>
  <c r="H77" i="1" s="1"/>
  <c r="H264" i="1"/>
  <c r="H244" i="1"/>
  <c r="H273" i="1"/>
  <c r="H213" i="1"/>
  <c r="H61" i="1"/>
  <c r="H229" i="1"/>
  <c r="H274" i="1"/>
  <c r="F87" i="1"/>
  <c r="H271" i="1"/>
  <c r="H41" i="1"/>
  <c r="H97" i="1"/>
  <c r="H201" i="1"/>
  <c r="G81" i="1"/>
  <c r="H81" i="1" s="1"/>
  <c r="H286" i="1"/>
  <c r="H57" i="1"/>
  <c r="H205" i="1"/>
  <c r="H248" i="1"/>
  <c r="H260" i="1"/>
  <c r="H253" i="1"/>
  <c r="H129" i="1"/>
  <c r="H221" i="1"/>
  <c r="H100" i="1"/>
  <c r="H29" i="1"/>
  <c r="F232" i="1"/>
  <c r="H258" i="1"/>
  <c r="F132" i="1"/>
  <c r="G132" i="1" s="1"/>
  <c r="H132" i="1" s="1"/>
  <c r="F283" i="1"/>
  <c r="H105" i="1"/>
  <c r="J105" i="1" s="1"/>
  <c r="H290" i="1"/>
  <c r="H257" i="1"/>
  <c r="G44" i="1"/>
  <c r="H44" i="1" s="1"/>
  <c r="G160" i="1"/>
  <c r="H160" i="1" s="1"/>
  <c r="F208" i="1"/>
  <c r="G208" i="1" s="1"/>
  <c r="H208" i="1" s="1"/>
  <c r="F138" i="1"/>
  <c r="G138" i="1" s="1"/>
  <c r="H138" i="1" s="1"/>
  <c r="F178" i="1"/>
  <c r="G178" i="1" s="1"/>
  <c r="H178" i="1" s="1"/>
  <c r="G218" i="1"/>
  <c r="H218" i="1" s="1"/>
  <c r="F259" i="1"/>
  <c r="G259" i="1" s="1"/>
  <c r="H259" i="1" s="1"/>
  <c r="F291" i="1"/>
  <c r="G291" i="1" s="1"/>
  <c r="H291" i="1" s="1"/>
  <c r="K292" i="1" s="1"/>
  <c r="F75" i="1"/>
  <c r="G75" i="1" s="1"/>
  <c r="H75" i="1" s="1"/>
  <c r="G203" i="1"/>
  <c r="H203" i="1" s="1"/>
  <c r="F124" i="1"/>
  <c r="G124" i="1" s="1"/>
  <c r="H124" i="1" s="1"/>
  <c r="F172" i="1"/>
  <c r="G172" i="1" s="1"/>
  <c r="H172" i="1" s="1"/>
  <c r="H101" i="1"/>
  <c r="G30" i="1"/>
  <c r="H30" i="1" s="1"/>
  <c r="G190" i="1"/>
  <c r="H190" i="1" s="1"/>
  <c r="F284" i="1"/>
  <c r="G284" i="1" s="1"/>
  <c r="H284" i="1" s="1"/>
  <c r="G198" i="1"/>
  <c r="H198" i="1" s="1"/>
  <c r="F184" i="1"/>
  <c r="G184" i="1" s="1"/>
  <c r="H184" i="1" s="1"/>
  <c r="H33" i="1"/>
  <c r="H294" i="1"/>
  <c r="F136" i="1"/>
  <c r="G136" i="1" s="1"/>
  <c r="H136" i="1" s="1"/>
  <c r="H181" i="1"/>
  <c r="H112" i="1"/>
  <c r="G48" i="1"/>
  <c r="H48" i="1" s="1"/>
  <c r="F224" i="1"/>
  <c r="G224" i="1" s="1"/>
  <c r="H224" i="1" s="1"/>
  <c r="G74" i="1"/>
  <c r="H74" i="1" s="1"/>
  <c r="J74" i="1" s="1"/>
  <c r="F106" i="1"/>
  <c r="G106" i="1" s="1"/>
  <c r="H106" i="1" s="1"/>
  <c r="F146" i="1"/>
  <c r="G146" i="1" s="1"/>
  <c r="H146" i="1" s="1"/>
  <c r="F162" i="1"/>
  <c r="G162" i="1" s="1"/>
  <c r="H162" i="1" s="1"/>
  <c r="F210" i="1"/>
  <c r="G210" i="1" s="1"/>
  <c r="H210" i="1" s="1"/>
  <c r="F226" i="1"/>
  <c r="G226" i="1" s="1"/>
  <c r="H226" i="1" s="1"/>
  <c r="F67" i="1"/>
  <c r="G67" i="1" s="1"/>
  <c r="H67" i="1" s="1"/>
  <c r="G91" i="1"/>
  <c r="H91" i="1" s="1"/>
  <c r="F107" i="1"/>
  <c r="G107" i="1" s="1"/>
  <c r="H107" i="1" s="1"/>
  <c r="K108" i="1" s="1"/>
  <c r="F123" i="1"/>
  <c r="G123" i="1" s="1"/>
  <c r="H123" i="1" s="1"/>
  <c r="F139" i="1"/>
  <c r="G139" i="1" s="1"/>
  <c r="H139" i="1" s="1"/>
  <c r="F155" i="1"/>
  <c r="G155" i="1" s="1"/>
  <c r="H155" i="1" s="1"/>
  <c r="G187" i="1"/>
  <c r="H187" i="1" s="1"/>
  <c r="F211" i="1"/>
  <c r="G211" i="1" s="1"/>
  <c r="H211" i="1" s="1"/>
  <c r="F263" i="1"/>
  <c r="G263" i="1" s="1"/>
  <c r="H263" i="1" s="1"/>
  <c r="F188" i="1"/>
  <c r="G188" i="1" s="1"/>
  <c r="H188" i="1" s="1"/>
  <c r="H285" i="1"/>
  <c r="H49" i="1"/>
  <c r="H25" i="1"/>
  <c r="H173" i="1"/>
  <c r="F239" i="1"/>
  <c r="G239" i="1" s="1"/>
  <c r="H239" i="1" s="1"/>
  <c r="K240" i="1" s="1"/>
  <c r="G94" i="1"/>
  <c r="H94" i="1" s="1"/>
  <c r="F142" i="1"/>
  <c r="F174" i="1"/>
  <c r="F222" i="1"/>
  <c r="G222" i="1" s="1"/>
  <c r="H222" i="1" s="1"/>
  <c r="F243" i="1"/>
  <c r="G243" i="1" s="1"/>
  <c r="H243" i="1" s="1"/>
  <c r="F47" i="1"/>
  <c r="G143" i="1"/>
  <c r="H143" i="1" s="1"/>
  <c r="G175" i="1"/>
  <c r="H175" i="1" s="1"/>
  <c r="F23" i="1"/>
  <c r="G23" i="1" s="1"/>
  <c r="H23" i="1" s="1"/>
  <c r="K24" i="1" s="1"/>
  <c r="F287" i="1"/>
  <c r="G70" i="1"/>
  <c r="H70" i="1" s="1"/>
  <c r="F102" i="1"/>
  <c r="G102" i="1" s="1"/>
  <c r="H102" i="1" s="1"/>
  <c r="F134" i="1"/>
  <c r="G134" i="1" s="1"/>
  <c r="H134" i="1" s="1"/>
  <c r="G166" i="1"/>
  <c r="H166" i="1" s="1"/>
  <c r="F275" i="1"/>
  <c r="G275" i="1" s="1"/>
  <c r="H275" i="1" s="1"/>
  <c r="F200" i="1"/>
  <c r="G200" i="1" s="1"/>
  <c r="H200" i="1" s="1"/>
  <c r="H288" i="1"/>
  <c r="F195" i="1"/>
  <c r="G195" i="1" s="1"/>
  <c r="H195" i="1" s="1"/>
  <c r="G268" i="1"/>
  <c r="H268" i="1" s="1"/>
  <c r="G71" i="1"/>
  <c r="H71" i="1" s="1"/>
  <c r="F135" i="1"/>
  <c r="F167" i="1"/>
  <c r="G167" i="1" s="1"/>
  <c r="H167" i="1" s="1"/>
  <c r="G231" i="1"/>
  <c r="H231" i="1" s="1"/>
  <c r="F228" i="1"/>
  <c r="G228" i="1" s="1"/>
  <c r="H228" i="1" s="1"/>
  <c r="F38" i="1"/>
  <c r="G38" i="1" s="1"/>
  <c r="H38" i="1" s="1"/>
  <c r="F86" i="1"/>
  <c r="G86" i="1" s="1"/>
  <c r="H86" i="1" s="1"/>
  <c r="F182" i="1"/>
  <c r="G182" i="1" s="1"/>
  <c r="H182" i="1" s="1"/>
  <c r="F31" i="1"/>
  <c r="G31" i="1" s="1"/>
  <c r="H31" i="1" s="1"/>
  <c r="F63" i="1"/>
  <c r="G63" i="1" s="1"/>
  <c r="H63" i="1" s="1"/>
  <c r="F95" i="1"/>
  <c r="G95" i="1" s="1"/>
  <c r="H95" i="1" s="1"/>
  <c r="F159" i="1"/>
  <c r="G159" i="1" s="1"/>
  <c r="H159" i="1" s="1"/>
  <c r="F88" i="1"/>
  <c r="G88" i="1" s="1"/>
  <c r="H88" i="1" s="1"/>
  <c r="G40" i="1"/>
  <c r="H40" i="1" s="1"/>
  <c r="H109" i="1"/>
  <c r="J109" i="1" s="1"/>
  <c r="G142" i="1"/>
  <c r="H142" i="1" s="1"/>
  <c r="G174" i="1"/>
  <c r="H174" i="1" s="1"/>
  <c r="H85" i="1"/>
  <c r="H93" i="1"/>
  <c r="G135" i="1"/>
  <c r="H135" i="1" s="1"/>
  <c r="H278" i="1"/>
  <c r="H117" i="1"/>
  <c r="F42" i="1"/>
  <c r="G42" i="1" s="1"/>
  <c r="H42" i="1" s="1"/>
  <c r="G295" i="1"/>
  <c r="H295" i="1" s="1"/>
  <c r="F140" i="1"/>
  <c r="G140" i="1" s="1"/>
  <c r="H140" i="1" s="1"/>
  <c r="G46" i="1"/>
  <c r="H46" i="1" s="1"/>
  <c r="J46" i="1" s="1"/>
  <c r="G158" i="1"/>
  <c r="H158" i="1" s="1"/>
  <c r="G47" i="1"/>
  <c r="H47" i="1" s="1"/>
  <c r="F247" i="1"/>
  <c r="G247" i="1" s="1"/>
  <c r="H247" i="1" s="1"/>
  <c r="G245" i="1"/>
  <c r="H245" i="1" s="1"/>
  <c r="G287" i="1"/>
  <c r="H287" i="1" s="1"/>
  <c r="G214" i="1"/>
  <c r="H214" i="1" s="1"/>
  <c r="F152" i="1"/>
  <c r="G152" i="1" s="1"/>
  <c r="H152" i="1" s="1"/>
  <c r="H149" i="1"/>
  <c r="F50" i="1"/>
  <c r="G50" i="1" s="1"/>
  <c r="H50" i="1" s="1"/>
  <c r="F212" i="1"/>
  <c r="G212" i="1" s="1"/>
  <c r="H212" i="1" s="1"/>
  <c r="F54" i="1"/>
  <c r="G54" i="1" s="1"/>
  <c r="H54" i="1" s="1"/>
  <c r="F127" i="1"/>
  <c r="G127" i="1" s="1"/>
  <c r="H127" i="1" s="1"/>
  <c r="F120" i="1"/>
  <c r="G120" i="1" s="1"/>
  <c r="H120" i="1" s="1"/>
  <c r="H233" i="1"/>
  <c r="G215" i="1"/>
  <c r="H215" i="1" s="1"/>
  <c r="H289" i="1"/>
  <c r="F80" i="1"/>
  <c r="G80" i="1" s="1"/>
  <c r="H80" i="1" s="1"/>
  <c r="F28" i="1"/>
  <c r="G28" i="1" s="1"/>
  <c r="H28" i="1" s="1"/>
  <c r="G72" i="1"/>
  <c r="H72" i="1" s="1"/>
  <c r="K73" i="1" s="1"/>
  <c r="F92" i="1"/>
  <c r="G92" i="1" s="1"/>
  <c r="H92" i="1" s="1"/>
  <c r="G32" i="1"/>
  <c r="H32" i="1" s="1"/>
  <c r="G96" i="1"/>
  <c r="H96" i="1" s="1"/>
  <c r="F27" i="1"/>
  <c r="G27" i="1" s="1"/>
  <c r="H27" i="1" s="1"/>
  <c r="F128" i="1"/>
  <c r="G128" i="1" s="1"/>
  <c r="H128" i="1" s="1"/>
  <c r="F144" i="1"/>
  <c r="G144" i="1" s="1"/>
  <c r="H144" i="1" s="1"/>
  <c r="F176" i="1"/>
  <c r="G176" i="1" s="1"/>
  <c r="H176" i="1" s="1"/>
  <c r="F192" i="1"/>
  <c r="G192" i="1" s="1"/>
  <c r="H192" i="1" s="1"/>
  <c r="G251" i="1"/>
  <c r="H251" i="1" s="1"/>
  <c r="F34" i="1"/>
  <c r="G34" i="1" s="1"/>
  <c r="H34" i="1" s="1"/>
  <c r="G58" i="1"/>
  <c r="H58" i="1" s="1"/>
  <c r="F66" i="1"/>
  <c r="G66" i="1" s="1"/>
  <c r="H66" i="1" s="1"/>
  <c r="F82" i="1"/>
  <c r="G82" i="1" s="1"/>
  <c r="H82" i="1" s="1"/>
  <c r="F90" i="1"/>
  <c r="G90" i="1" s="1"/>
  <c r="H90" i="1" s="1"/>
  <c r="F114" i="1"/>
  <c r="G114" i="1" s="1"/>
  <c r="H114" i="1" s="1"/>
  <c r="F122" i="1"/>
  <c r="G122" i="1" s="1"/>
  <c r="H122" i="1" s="1"/>
  <c r="F130" i="1"/>
  <c r="G130" i="1" s="1"/>
  <c r="H130" i="1" s="1"/>
  <c r="G154" i="1"/>
  <c r="H154" i="1" s="1"/>
  <c r="G170" i="1"/>
  <c r="H170" i="1" s="1"/>
  <c r="F202" i="1"/>
  <c r="G202" i="1" s="1"/>
  <c r="H202" i="1" s="1"/>
  <c r="F234" i="1"/>
  <c r="G234" i="1" s="1"/>
  <c r="H234" i="1" s="1"/>
  <c r="F35" i="1"/>
  <c r="G35" i="1" s="1"/>
  <c r="H35" i="1" s="1"/>
  <c r="G43" i="1"/>
  <c r="H43" i="1" s="1"/>
  <c r="F51" i="1"/>
  <c r="G51" i="1" s="1"/>
  <c r="H51" i="1" s="1"/>
  <c r="F59" i="1"/>
  <c r="G59" i="1" s="1"/>
  <c r="H59" i="1" s="1"/>
  <c r="G83" i="1"/>
  <c r="H83" i="1" s="1"/>
  <c r="F99" i="1"/>
  <c r="G99" i="1" s="1"/>
  <c r="H99" i="1" s="1"/>
  <c r="F115" i="1"/>
  <c r="G115" i="1" s="1"/>
  <c r="H115" i="1" s="1"/>
  <c r="G131" i="1"/>
  <c r="H131" i="1" s="1"/>
  <c r="G147" i="1"/>
  <c r="H147" i="1" s="1"/>
  <c r="G171" i="1"/>
  <c r="H171" i="1" s="1"/>
  <c r="F235" i="1"/>
  <c r="G235" i="1" s="1"/>
  <c r="H235" i="1" s="1"/>
  <c r="F156" i="1"/>
  <c r="G156" i="1" s="1"/>
  <c r="H156" i="1" s="1"/>
  <c r="F204" i="1"/>
  <c r="G204" i="1" s="1"/>
  <c r="H204" i="1" s="1"/>
  <c r="F220" i="1"/>
  <c r="G220" i="1" s="1"/>
  <c r="H220" i="1" s="1"/>
  <c r="F237" i="1"/>
  <c r="G237" i="1" s="1"/>
  <c r="H237" i="1" s="1"/>
  <c r="H261" i="1"/>
  <c r="K262" i="1" s="1"/>
  <c r="H269" i="1"/>
  <c r="F68" i="1"/>
  <c r="G68" i="1" s="1"/>
  <c r="H68" i="1" s="1"/>
  <c r="F26" i="1"/>
  <c r="G26" i="1" s="1"/>
  <c r="H26" i="1" s="1"/>
  <c r="F62" i="1"/>
  <c r="G62" i="1" s="1"/>
  <c r="H62" i="1" s="1"/>
  <c r="F110" i="1"/>
  <c r="G110" i="1" s="1"/>
  <c r="H110" i="1" s="1"/>
  <c r="F126" i="1"/>
  <c r="G126" i="1" s="1"/>
  <c r="H126" i="1" s="1"/>
  <c r="F206" i="1"/>
  <c r="G206" i="1" s="1"/>
  <c r="H206" i="1" s="1"/>
  <c r="F79" i="1"/>
  <c r="G79" i="1" s="1"/>
  <c r="H79" i="1" s="1"/>
  <c r="F111" i="1"/>
  <c r="G111" i="1" s="1"/>
  <c r="H111" i="1" s="1"/>
  <c r="F207" i="1"/>
  <c r="G207" i="1" s="1"/>
  <c r="H207" i="1" s="1"/>
  <c r="G168" i="1"/>
  <c r="H168" i="1" s="1"/>
  <c r="F216" i="1"/>
  <c r="G216" i="1" s="1"/>
  <c r="H216" i="1" s="1"/>
  <c r="G232" i="1"/>
  <c r="H232" i="1" s="1"/>
  <c r="F252" i="1"/>
  <c r="G252" i="1" s="1"/>
  <c r="H252" i="1" s="1"/>
  <c r="F148" i="1"/>
  <c r="G148" i="1" s="1"/>
  <c r="H148" i="1" s="1"/>
  <c r="G87" i="1"/>
  <c r="H87" i="1" s="1"/>
  <c r="F256" i="1"/>
  <c r="G256" i="1" s="1"/>
  <c r="H256" i="1" s="1"/>
  <c r="H250" i="1"/>
  <c r="H282" i="1"/>
  <c r="F64" i="1"/>
  <c r="G64" i="1" s="1"/>
  <c r="H64" i="1" s="1"/>
  <c r="K65" i="1" s="1"/>
  <c r="G39" i="1"/>
  <c r="H39" i="1" s="1"/>
  <c r="F103" i="1"/>
  <c r="G103" i="1" s="1"/>
  <c r="H103" i="1" s="1"/>
  <c r="K104" i="1" s="1"/>
  <c r="G199" i="1"/>
  <c r="H199" i="1" s="1"/>
  <c r="H116" i="1"/>
  <c r="F164" i="1"/>
  <c r="G164" i="1" s="1"/>
  <c r="H164" i="1" s="1"/>
  <c r="G196" i="1"/>
  <c r="H196" i="1" s="1"/>
  <c r="G267" i="1"/>
  <c r="H267" i="1" s="1"/>
  <c r="F249" i="1"/>
  <c r="G249" i="1" s="1"/>
  <c r="H249" i="1" s="1"/>
  <c r="G118" i="1"/>
  <c r="H118" i="1" s="1"/>
  <c r="G150" i="1"/>
  <c r="H150" i="1" s="1"/>
  <c r="G230" i="1"/>
  <c r="H230" i="1" s="1"/>
  <c r="G223" i="1"/>
  <c r="H223" i="1" s="1"/>
  <c r="G283" i="1"/>
  <c r="H283" i="1" s="1"/>
  <c r="F183" i="1"/>
  <c r="G183" i="1" s="1"/>
  <c r="H183" i="1" s="1"/>
  <c r="F55" i="1"/>
  <c r="G55" i="1" s="1"/>
  <c r="H55" i="1" s="1"/>
  <c r="J227" i="1" l="1"/>
  <c r="K226" i="1"/>
  <c r="J158" i="1"/>
  <c r="K157" i="1"/>
  <c r="J99" i="1"/>
  <c r="K98" i="1"/>
  <c r="J180" i="1"/>
  <c r="K179" i="1"/>
  <c r="J280" i="1"/>
  <c r="K279" i="1"/>
  <c r="J189" i="1"/>
  <c r="K188" i="1"/>
  <c r="J220" i="1"/>
  <c r="K219" i="1"/>
  <c r="J79" i="1"/>
  <c r="K78" i="1"/>
  <c r="J284" i="1"/>
  <c r="K283" i="1"/>
  <c r="J200" i="1"/>
  <c r="K199" i="1"/>
  <c r="J207" i="1"/>
  <c r="K206" i="1"/>
  <c r="J157" i="1"/>
  <c r="K156" i="1"/>
  <c r="J84" i="1"/>
  <c r="K83" i="1"/>
  <c r="J123" i="1"/>
  <c r="K122" i="1"/>
  <c r="J252" i="1"/>
  <c r="K251" i="1"/>
  <c r="J129" i="1"/>
  <c r="K128" i="1"/>
  <c r="J33" i="1"/>
  <c r="K32" i="1"/>
  <c r="J81" i="1"/>
  <c r="K80" i="1"/>
  <c r="J121" i="1"/>
  <c r="K120" i="1"/>
  <c r="J51" i="1"/>
  <c r="K50" i="1"/>
  <c r="J288" i="1"/>
  <c r="K287" i="1"/>
  <c r="J159" i="1"/>
  <c r="K158" i="1"/>
  <c r="J296" i="1"/>
  <c r="K295" i="1"/>
  <c r="K296" i="1"/>
  <c r="J279" i="1"/>
  <c r="K278" i="1"/>
  <c r="J175" i="1"/>
  <c r="K174" i="1"/>
  <c r="J41" i="1"/>
  <c r="K40" i="1"/>
  <c r="J96" i="1"/>
  <c r="K95" i="1"/>
  <c r="J87" i="1"/>
  <c r="K86" i="1"/>
  <c r="J168" i="1"/>
  <c r="K167" i="1"/>
  <c r="J196" i="1"/>
  <c r="K195" i="1"/>
  <c r="J276" i="1"/>
  <c r="K275" i="1"/>
  <c r="J71" i="1"/>
  <c r="K70" i="1"/>
  <c r="J144" i="1"/>
  <c r="K143" i="1"/>
  <c r="J174" i="1"/>
  <c r="K173" i="1"/>
  <c r="J188" i="1"/>
  <c r="K187" i="1"/>
  <c r="J124" i="1"/>
  <c r="K123" i="1"/>
  <c r="J107" i="1"/>
  <c r="K106" i="1"/>
  <c r="J49" i="1"/>
  <c r="K48" i="1"/>
  <c r="J295" i="1"/>
  <c r="K294" i="1"/>
  <c r="J199" i="1"/>
  <c r="K198" i="1"/>
  <c r="J102" i="1"/>
  <c r="K101" i="1"/>
  <c r="J76" i="1"/>
  <c r="K75" i="1"/>
  <c r="J179" i="1"/>
  <c r="K178" i="1"/>
  <c r="J45" i="1"/>
  <c r="K44" i="1"/>
  <c r="J30" i="1"/>
  <c r="K29" i="1"/>
  <c r="J254" i="1"/>
  <c r="K253" i="1"/>
  <c r="J58" i="1"/>
  <c r="K57" i="1"/>
  <c r="J98" i="1"/>
  <c r="K97" i="1"/>
  <c r="J275" i="1"/>
  <c r="K274" i="1"/>
  <c r="J274" i="1"/>
  <c r="K273" i="1"/>
  <c r="J38" i="1"/>
  <c r="K37" i="1"/>
  <c r="J146" i="1"/>
  <c r="K145" i="1"/>
  <c r="J243" i="1"/>
  <c r="K242" i="1"/>
  <c r="J186" i="1"/>
  <c r="K185" i="1"/>
  <c r="J37" i="1"/>
  <c r="K36" i="1"/>
  <c r="J271" i="1"/>
  <c r="K270" i="1"/>
  <c r="J142" i="1"/>
  <c r="K141" i="1"/>
  <c r="J134" i="1"/>
  <c r="K133" i="1"/>
  <c r="J120" i="1"/>
  <c r="K119" i="1"/>
  <c r="J228" i="1"/>
  <c r="K227" i="1"/>
  <c r="J154" i="1"/>
  <c r="K153" i="1"/>
  <c r="J57" i="1"/>
  <c r="K56" i="1"/>
  <c r="J237" i="1"/>
  <c r="K236" i="1"/>
  <c r="K298" i="1"/>
  <c r="K45" i="1"/>
  <c r="J224" i="1"/>
  <c r="K223" i="1"/>
  <c r="J250" i="1"/>
  <c r="K249" i="1"/>
  <c r="J181" i="1"/>
  <c r="K180" i="1"/>
  <c r="J104" i="1"/>
  <c r="K103" i="1"/>
  <c r="J251" i="1"/>
  <c r="K250" i="1"/>
  <c r="J253" i="1"/>
  <c r="K252" i="1"/>
  <c r="J208" i="1"/>
  <c r="K207" i="1"/>
  <c r="J127" i="1"/>
  <c r="K126" i="1"/>
  <c r="J82" i="1"/>
  <c r="K81" i="1"/>
  <c r="J238" i="1"/>
  <c r="K237" i="1"/>
  <c r="J236" i="1"/>
  <c r="K235" i="1"/>
  <c r="J132" i="1"/>
  <c r="K131" i="1"/>
  <c r="J60" i="1"/>
  <c r="K59" i="1"/>
  <c r="J235" i="1"/>
  <c r="K234" i="1"/>
  <c r="J171" i="1"/>
  <c r="K170" i="1"/>
  <c r="J115" i="1"/>
  <c r="K114" i="1"/>
  <c r="J59" i="1"/>
  <c r="K58" i="1"/>
  <c r="J193" i="1"/>
  <c r="K192" i="1"/>
  <c r="J28" i="1"/>
  <c r="K27" i="1"/>
  <c r="J93" i="1"/>
  <c r="K92" i="1"/>
  <c r="J290" i="1"/>
  <c r="K289" i="1"/>
  <c r="J128" i="1"/>
  <c r="K127" i="1"/>
  <c r="J150" i="1"/>
  <c r="K149" i="1"/>
  <c r="J246" i="1"/>
  <c r="K245" i="1"/>
  <c r="J136" i="1"/>
  <c r="K135" i="1"/>
  <c r="J143" i="1"/>
  <c r="K142" i="1"/>
  <c r="J64" i="1"/>
  <c r="K63" i="1"/>
  <c r="J39" i="1"/>
  <c r="K38" i="1"/>
  <c r="J289" i="1"/>
  <c r="K288" i="1"/>
  <c r="J167" i="1"/>
  <c r="K166" i="1"/>
  <c r="J26" i="1"/>
  <c r="K25" i="1"/>
  <c r="J264" i="1"/>
  <c r="K263" i="1"/>
  <c r="J108" i="1"/>
  <c r="K107" i="1"/>
  <c r="J211" i="1"/>
  <c r="K210" i="1"/>
  <c r="J113" i="1"/>
  <c r="K112" i="1"/>
  <c r="J285" i="1"/>
  <c r="K284" i="1"/>
  <c r="J173" i="1"/>
  <c r="K172" i="1"/>
  <c r="J292" i="1"/>
  <c r="K291" i="1"/>
  <c r="J139" i="1"/>
  <c r="K138" i="1"/>
  <c r="J258" i="1"/>
  <c r="K257" i="1"/>
  <c r="J133" i="1"/>
  <c r="K132" i="1"/>
  <c r="J101" i="1"/>
  <c r="K100" i="1"/>
  <c r="J261" i="1"/>
  <c r="K260" i="1"/>
  <c r="J287" i="1"/>
  <c r="K286" i="1"/>
  <c r="J42" i="1"/>
  <c r="K41" i="1"/>
  <c r="J230" i="1"/>
  <c r="K229" i="1"/>
  <c r="J245" i="1"/>
  <c r="K244" i="1"/>
  <c r="J190" i="1"/>
  <c r="K189" i="1"/>
  <c r="J273" i="1"/>
  <c r="K272" i="1"/>
  <c r="J70" i="1"/>
  <c r="K69" i="1"/>
  <c r="J267" i="1"/>
  <c r="K266" i="1"/>
  <c r="J239" i="1"/>
  <c r="K238" i="1"/>
  <c r="J281" i="1"/>
  <c r="K280" i="1"/>
  <c r="J178" i="1"/>
  <c r="K177" i="1"/>
  <c r="J198" i="1"/>
  <c r="K197" i="1"/>
  <c r="J90" i="1"/>
  <c r="K89" i="1"/>
  <c r="J294" i="1"/>
  <c r="K293" i="1"/>
  <c r="J298" i="1"/>
  <c r="J263" i="1"/>
  <c r="J25" i="1"/>
  <c r="J119" i="1"/>
  <c r="K118" i="1"/>
  <c r="J283" i="1"/>
  <c r="K282" i="1"/>
  <c r="J169" i="1"/>
  <c r="K168" i="1"/>
  <c r="J262" i="1"/>
  <c r="K261" i="1"/>
  <c r="J36" i="1"/>
  <c r="K35" i="1"/>
  <c r="J67" i="1"/>
  <c r="K66" i="1"/>
  <c r="J231" i="1"/>
  <c r="K230" i="1"/>
  <c r="J268" i="1"/>
  <c r="K267" i="1"/>
  <c r="J165" i="1"/>
  <c r="K164" i="1"/>
  <c r="J40" i="1"/>
  <c r="K39" i="1"/>
  <c r="J257" i="1"/>
  <c r="K256" i="1"/>
  <c r="J233" i="1"/>
  <c r="K232" i="1"/>
  <c r="J112" i="1"/>
  <c r="K111" i="1"/>
  <c r="J111" i="1"/>
  <c r="K110" i="1"/>
  <c r="J69" i="1"/>
  <c r="K68" i="1"/>
  <c r="J221" i="1"/>
  <c r="K220" i="1"/>
  <c r="J172" i="1"/>
  <c r="K171" i="1"/>
  <c r="J116" i="1"/>
  <c r="K115" i="1"/>
  <c r="J52" i="1"/>
  <c r="K51" i="1"/>
  <c r="J203" i="1"/>
  <c r="K202" i="1"/>
  <c r="J155" i="1"/>
  <c r="K154" i="1"/>
  <c r="J91" i="1"/>
  <c r="K90" i="1"/>
  <c r="J35" i="1"/>
  <c r="K34" i="1"/>
  <c r="J177" i="1"/>
  <c r="K176" i="1"/>
  <c r="J97" i="1"/>
  <c r="K96" i="1"/>
  <c r="J73" i="1"/>
  <c r="K72" i="1"/>
  <c r="J216" i="1"/>
  <c r="K215" i="1"/>
  <c r="J55" i="1"/>
  <c r="K54" i="1"/>
  <c r="J153" i="1"/>
  <c r="K152" i="1"/>
  <c r="J248" i="1"/>
  <c r="K247" i="1"/>
  <c r="J47" i="1"/>
  <c r="K46" i="1"/>
  <c r="J43" i="1"/>
  <c r="K42" i="1"/>
  <c r="J94" i="1"/>
  <c r="K93" i="1"/>
  <c r="J110" i="1"/>
  <c r="K109" i="1"/>
  <c r="J89" i="1"/>
  <c r="K88" i="1"/>
  <c r="J32" i="1"/>
  <c r="K31" i="1"/>
  <c r="J72" i="1"/>
  <c r="K71" i="1"/>
  <c r="J201" i="1"/>
  <c r="K200" i="1"/>
  <c r="J135" i="1"/>
  <c r="K134" i="1"/>
  <c r="J24" i="1"/>
  <c r="K23" i="1"/>
  <c r="J23" i="1"/>
  <c r="J244" i="1"/>
  <c r="K243" i="1"/>
  <c r="J95" i="1"/>
  <c r="K94" i="1"/>
  <c r="J50" i="1"/>
  <c r="K49" i="1"/>
  <c r="J156" i="1"/>
  <c r="K155" i="1"/>
  <c r="J92" i="1"/>
  <c r="K91" i="1"/>
  <c r="J163" i="1"/>
  <c r="K162" i="1"/>
  <c r="J75" i="1"/>
  <c r="K74" i="1"/>
  <c r="J182" i="1"/>
  <c r="K181" i="1"/>
  <c r="J34" i="1"/>
  <c r="K33" i="1"/>
  <c r="J191" i="1"/>
  <c r="K190" i="1"/>
  <c r="J125" i="1"/>
  <c r="K124" i="1"/>
  <c r="J260" i="1"/>
  <c r="K259" i="1"/>
  <c r="J209" i="1"/>
  <c r="K208" i="1"/>
  <c r="J291" i="1"/>
  <c r="K290" i="1"/>
  <c r="J259" i="1"/>
  <c r="K258" i="1"/>
  <c r="J222" i="1"/>
  <c r="K221" i="1"/>
  <c r="J249" i="1"/>
  <c r="K248" i="1"/>
  <c r="J272" i="1"/>
  <c r="K271" i="1"/>
  <c r="J62" i="1"/>
  <c r="K61" i="1"/>
  <c r="J265" i="1"/>
  <c r="K264" i="1"/>
  <c r="J255" i="1"/>
  <c r="K254" i="1"/>
  <c r="J152" i="1"/>
  <c r="K151" i="1"/>
  <c r="J162" i="1"/>
  <c r="K161" i="1"/>
  <c r="J61" i="1"/>
  <c r="K60" i="1"/>
  <c r="J138" i="1"/>
  <c r="K137" i="1"/>
  <c r="J122" i="1"/>
  <c r="K121" i="1"/>
  <c r="J114" i="1"/>
  <c r="K113" i="1"/>
  <c r="J266" i="1"/>
  <c r="K265" i="1"/>
  <c r="J210" i="1"/>
  <c r="K209" i="1"/>
  <c r="J226" i="1"/>
  <c r="K225" i="1"/>
  <c r="J278" i="1"/>
  <c r="K277" i="1"/>
  <c r="J170" i="1"/>
  <c r="K169" i="1"/>
  <c r="K84" i="1"/>
  <c r="K246" i="1"/>
  <c r="K255" i="1"/>
  <c r="J197" i="1"/>
  <c r="K196" i="1"/>
  <c r="J149" i="1"/>
  <c r="K148" i="1"/>
  <c r="J27" i="1"/>
  <c r="K26" i="1"/>
  <c r="J148" i="1"/>
  <c r="K147" i="1"/>
  <c r="J187" i="1"/>
  <c r="K186" i="1"/>
  <c r="J56" i="1"/>
  <c r="K55" i="1"/>
  <c r="J184" i="1"/>
  <c r="K183" i="1"/>
  <c r="J151" i="1"/>
  <c r="K150" i="1"/>
  <c r="J229" i="1"/>
  <c r="K228" i="1"/>
  <c r="J117" i="1"/>
  <c r="K116" i="1"/>
  <c r="J65" i="1"/>
  <c r="K64" i="1"/>
  <c r="J88" i="1"/>
  <c r="K87" i="1"/>
  <c r="J217" i="1"/>
  <c r="K216" i="1"/>
  <c r="J80" i="1"/>
  <c r="K79" i="1"/>
  <c r="J63" i="1"/>
  <c r="K62" i="1"/>
  <c r="J270" i="1"/>
  <c r="K269" i="1"/>
  <c r="J205" i="1"/>
  <c r="K204" i="1"/>
  <c r="J164" i="1"/>
  <c r="K163" i="1"/>
  <c r="J100" i="1"/>
  <c r="K99" i="1"/>
  <c r="J44" i="1"/>
  <c r="K43" i="1"/>
  <c r="J195" i="1"/>
  <c r="K194" i="1"/>
  <c r="J131" i="1"/>
  <c r="K130" i="1"/>
  <c r="J83" i="1"/>
  <c r="K82" i="1"/>
  <c r="J242" i="1"/>
  <c r="K241" i="1"/>
  <c r="J145" i="1"/>
  <c r="K144" i="1"/>
  <c r="J77" i="1"/>
  <c r="K76" i="1"/>
  <c r="J29" i="1"/>
  <c r="K28" i="1"/>
  <c r="J234" i="1"/>
  <c r="K233" i="1"/>
  <c r="J213" i="1"/>
  <c r="K212" i="1"/>
  <c r="J215" i="1"/>
  <c r="K214" i="1"/>
  <c r="J48" i="1"/>
  <c r="K47" i="1"/>
  <c r="J141" i="1"/>
  <c r="K140" i="1"/>
  <c r="J118" i="1"/>
  <c r="K117" i="1"/>
  <c r="J86" i="1"/>
  <c r="K85" i="1"/>
  <c r="J160" i="1"/>
  <c r="K159" i="1"/>
  <c r="J183" i="1"/>
  <c r="K182" i="1"/>
  <c r="J232" i="1"/>
  <c r="K231" i="1"/>
  <c r="J269" i="1"/>
  <c r="K268" i="1"/>
  <c r="J192" i="1"/>
  <c r="K191" i="1"/>
  <c r="J103" i="1"/>
  <c r="K102" i="1"/>
  <c r="J176" i="1"/>
  <c r="K175" i="1"/>
  <c r="J223" i="1"/>
  <c r="K222" i="1"/>
  <c r="J240" i="1"/>
  <c r="K239" i="1"/>
  <c r="J286" i="1"/>
  <c r="K285" i="1"/>
  <c r="J212" i="1"/>
  <c r="K211" i="1"/>
  <c r="J140" i="1"/>
  <c r="K139" i="1"/>
  <c r="J68" i="1"/>
  <c r="K67" i="1"/>
  <c r="J147" i="1"/>
  <c r="K146" i="1"/>
  <c r="J225" i="1"/>
  <c r="K224" i="1"/>
  <c r="J137" i="1"/>
  <c r="K136" i="1"/>
  <c r="J185" i="1"/>
  <c r="K184" i="1"/>
  <c r="J31" i="1"/>
  <c r="K30" i="1"/>
  <c r="J204" i="1"/>
  <c r="K203" i="1"/>
  <c r="J219" i="1"/>
  <c r="K218" i="1"/>
  <c r="J161" i="1"/>
  <c r="K160" i="1"/>
  <c r="J106" i="1"/>
  <c r="K105" i="1"/>
  <c r="J130" i="1"/>
  <c r="K129" i="1"/>
  <c r="J206" i="1"/>
  <c r="K205" i="1"/>
  <c r="J202" i="1"/>
  <c r="K201" i="1"/>
  <c r="J214" i="1"/>
  <c r="K213" i="1"/>
  <c r="J78" i="1"/>
  <c r="K77" i="1"/>
  <c r="J126" i="1"/>
  <c r="K125" i="1"/>
  <c r="J53" i="1"/>
  <c r="K52" i="1"/>
  <c r="J194" i="1"/>
  <c r="K193" i="1"/>
  <c r="J166" i="1"/>
  <c r="K165" i="1"/>
  <c r="J277" i="1"/>
  <c r="K276" i="1"/>
  <c r="J218" i="1"/>
  <c r="K217" i="1"/>
  <c r="J282" i="1"/>
  <c r="K281" i="1"/>
  <c r="J54" i="1"/>
  <c r="J85" i="1"/>
  <c r="J241" i="1"/>
  <c r="J247" i="1"/>
  <c r="J66" i="1"/>
  <c r="J256" i="1"/>
  <c r="F299" i="1"/>
  <c r="G299" i="1" s="1"/>
  <c r="H299" i="1" s="1"/>
  <c r="J299" i="1" s="1"/>
  <c r="I301" i="1"/>
  <c r="B301" i="1"/>
  <c r="D301" i="1" s="1"/>
  <c r="A302" i="1"/>
  <c r="C300" i="1"/>
  <c r="E300" i="1"/>
  <c r="K299" i="1" l="1"/>
  <c r="E301" i="1"/>
  <c r="C301" i="1"/>
  <c r="F300" i="1"/>
  <c r="G300" i="1" s="1"/>
  <c r="H300" i="1" s="1"/>
  <c r="A303" i="1"/>
  <c r="I302" i="1"/>
  <c r="B302" i="1"/>
  <c r="D302" i="1" s="1"/>
  <c r="K300" i="1" l="1"/>
  <c r="J300" i="1"/>
  <c r="F301" i="1"/>
  <c r="G301" i="1" s="1"/>
  <c r="H301" i="1" s="1"/>
  <c r="E302" i="1"/>
  <c r="C302" i="1"/>
  <c r="A304" i="1"/>
  <c r="I303" i="1"/>
  <c r="B303" i="1"/>
  <c r="D303" i="1" s="1"/>
  <c r="K301" i="1" l="1"/>
  <c r="J301" i="1"/>
  <c r="F302" i="1"/>
  <c r="G302" i="1" s="1"/>
  <c r="H302" i="1" s="1"/>
  <c r="B304" i="1"/>
  <c r="D304" i="1" s="1"/>
  <c r="A305" i="1"/>
  <c r="I304" i="1"/>
  <c r="C303" i="1"/>
  <c r="E303" i="1"/>
  <c r="K302" i="1" l="1"/>
  <c r="J302" i="1"/>
  <c r="I305" i="1"/>
  <c r="B305" i="1"/>
  <c r="D305" i="1" s="1"/>
  <c r="A306" i="1"/>
  <c r="C304" i="1"/>
  <c r="E304" i="1"/>
  <c r="F303" i="1"/>
  <c r="G303" i="1" s="1"/>
  <c r="H303" i="1" s="1"/>
  <c r="K303" i="1" l="1"/>
  <c r="J303" i="1"/>
  <c r="F304" i="1"/>
  <c r="G304" i="1" s="1"/>
  <c r="H304" i="1" s="1"/>
  <c r="J304" i="1" s="1"/>
  <c r="A307" i="1"/>
  <c r="I306" i="1"/>
  <c r="B306" i="1"/>
  <c r="D306" i="1" s="1"/>
  <c r="E305" i="1"/>
  <c r="C305" i="1"/>
  <c r="K304" i="1" l="1"/>
  <c r="E306" i="1"/>
  <c r="C306" i="1"/>
  <c r="F305" i="1"/>
  <c r="G305" i="1" s="1"/>
  <c r="H305" i="1" s="1"/>
  <c r="A308" i="1"/>
  <c r="I307" i="1"/>
  <c r="B307" i="1"/>
  <c r="D307" i="1" s="1"/>
  <c r="K305" i="1" l="1"/>
  <c r="J305" i="1"/>
  <c r="F306" i="1"/>
  <c r="G306" i="1" s="1"/>
  <c r="H306" i="1" s="1"/>
  <c r="J306" i="1" s="1"/>
  <c r="C307" i="1"/>
  <c r="E307" i="1"/>
  <c r="F307" i="1"/>
  <c r="B308" i="1"/>
  <c r="D308" i="1" s="1"/>
  <c r="A309" i="1"/>
  <c r="I308" i="1"/>
  <c r="K306" i="1" l="1"/>
  <c r="I309" i="1"/>
  <c r="B309" i="1"/>
  <c r="D309" i="1" s="1"/>
  <c r="A310" i="1"/>
  <c r="C308" i="1"/>
  <c r="E308" i="1"/>
  <c r="G307" i="1"/>
  <c r="H307" i="1" s="1"/>
  <c r="K307" i="1" l="1"/>
  <c r="J307" i="1"/>
  <c r="E309" i="1"/>
  <c r="C309" i="1"/>
  <c r="F308" i="1"/>
  <c r="G308" i="1" s="1"/>
  <c r="H308" i="1" s="1"/>
  <c r="A311" i="1"/>
  <c r="I310" i="1"/>
  <c r="B310" i="1"/>
  <c r="D310" i="1" s="1"/>
  <c r="K308" i="1" l="1"/>
  <c r="J308" i="1"/>
  <c r="F309" i="1"/>
  <c r="G309" i="1" s="1"/>
  <c r="H309" i="1" s="1"/>
  <c r="E310" i="1"/>
  <c r="C310" i="1"/>
  <c r="A312" i="1"/>
  <c r="I311" i="1"/>
  <c r="B311" i="1"/>
  <c r="D311" i="1" s="1"/>
  <c r="K309" i="1" l="1"/>
  <c r="J309" i="1"/>
  <c r="C311" i="1"/>
  <c r="E311" i="1"/>
  <c r="F310" i="1"/>
  <c r="G310" i="1" s="1"/>
  <c r="H310" i="1" s="1"/>
  <c r="B312" i="1"/>
  <c r="D312" i="1" s="1"/>
  <c r="A313" i="1"/>
  <c r="I312" i="1"/>
  <c r="K310" i="1" l="1"/>
  <c r="J310" i="1"/>
  <c r="F311" i="1"/>
  <c r="I313" i="1"/>
  <c r="B313" i="1"/>
  <c r="D313" i="1" s="1"/>
  <c r="A314" i="1"/>
  <c r="C312" i="1"/>
  <c r="E312" i="1"/>
  <c r="G311" i="1"/>
  <c r="H311" i="1" s="1"/>
  <c r="K311" i="1" l="1"/>
  <c r="J311" i="1"/>
  <c r="E313" i="1"/>
  <c r="C313" i="1"/>
  <c r="F312" i="1"/>
  <c r="G312" i="1" s="1"/>
  <c r="H312" i="1" s="1"/>
  <c r="A315" i="1"/>
  <c r="I314" i="1"/>
  <c r="B314" i="1"/>
  <c r="D314" i="1" s="1"/>
  <c r="K312" i="1" l="1"/>
  <c r="J312" i="1"/>
  <c r="E314" i="1"/>
  <c r="F314" i="1"/>
  <c r="C314" i="1"/>
  <c r="A316" i="1"/>
  <c r="I315" i="1"/>
  <c r="B315" i="1"/>
  <c r="D315" i="1" s="1"/>
  <c r="F313" i="1"/>
  <c r="G313" i="1" s="1"/>
  <c r="H313" i="1" s="1"/>
  <c r="K313" i="1" l="1"/>
  <c r="J313" i="1"/>
  <c r="B316" i="1"/>
  <c r="D316" i="1" s="1"/>
  <c r="A317" i="1"/>
  <c r="I316" i="1"/>
  <c r="C315" i="1"/>
  <c r="E315" i="1"/>
  <c r="G314" i="1"/>
  <c r="H314" i="1" s="1"/>
  <c r="K314" i="1" l="1"/>
  <c r="J314" i="1"/>
  <c r="I317" i="1"/>
  <c r="B317" i="1"/>
  <c r="D317" i="1" s="1"/>
  <c r="A318" i="1"/>
  <c r="C316" i="1"/>
  <c r="E316" i="1"/>
  <c r="F315" i="1"/>
  <c r="G315" i="1" s="1"/>
  <c r="H315" i="1" s="1"/>
  <c r="K315" i="1" l="1"/>
  <c r="J315" i="1"/>
  <c r="F316" i="1"/>
  <c r="G316" i="1" s="1"/>
  <c r="H316" i="1" s="1"/>
  <c r="E317" i="1"/>
  <c r="C317" i="1"/>
  <c r="A319" i="1"/>
  <c r="I318" i="1"/>
  <c r="B318" i="1"/>
  <c r="D318" i="1" s="1"/>
  <c r="K316" i="1" l="1"/>
  <c r="J316" i="1"/>
  <c r="F317" i="1"/>
  <c r="G317" i="1" s="1"/>
  <c r="H317" i="1" s="1"/>
  <c r="A320" i="1"/>
  <c r="A321" i="1" s="1"/>
  <c r="I319" i="1"/>
  <c r="B319" i="1"/>
  <c r="D319" i="1" s="1"/>
  <c r="E318" i="1"/>
  <c r="C318" i="1"/>
  <c r="K317" i="1" l="1"/>
  <c r="J317" i="1"/>
  <c r="A322" i="1"/>
  <c r="I321" i="1"/>
  <c r="B321" i="1"/>
  <c r="D321" i="1" s="1"/>
  <c r="C319" i="1"/>
  <c r="E319" i="1"/>
  <c r="F319" i="1"/>
  <c r="B320" i="1"/>
  <c r="D320" i="1" s="1"/>
  <c r="I320" i="1"/>
  <c r="F318" i="1"/>
  <c r="G318" i="1" s="1"/>
  <c r="H318" i="1" s="1"/>
  <c r="K318" i="1" l="1"/>
  <c r="J318" i="1"/>
  <c r="I322" i="1"/>
  <c r="B322" i="1"/>
  <c r="D322" i="1" s="1"/>
  <c r="A323" i="1"/>
  <c r="C321" i="1"/>
  <c r="E321" i="1"/>
  <c r="C320" i="1"/>
  <c r="E320" i="1"/>
  <c r="G319" i="1"/>
  <c r="H319" i="1" s="1"/>
  <c r="K319" i="1" l="1"/>
  <c r="J319" i="1"/>
  <c r="F320" i="1"/>
  <c r="G320" i="1" s="1"/>
  <c r="H320" i="1" s="1"/>
  <c r="A324" i="1"/>
  <c r="I323" i="1"/>
  <c r="B323" i="1"/>
  <c r="D323" i="1" s="1"/>
  <c r="C322" i="1"/>
  <c r="E322" i="1"/>
  <c r="F321" i="1"/>
  <c r="G321" i="1" s="1"/>
  <c r="H321" i="1" s="1"/>
  <c r="J321" i="1" l="1"/>
  <c r="K320" i="1"/>
  <c r="J320" i="1"/>
  <c r="K321" i="1"/>
  <c r="F322" i="1"/>
  <c r="G322" i="1" s="1"/>
  <c r="H322" i="1" s="1"/>
  <c r="E323" i="1"/>
  <c r="C323" i="1"/>
  <c r="I324" i="1"/>
  <c r="B324" i="1"/>
  <c r="D324" i="1" s="1"/>
  <c r="A325" i="1"/>
  <c r="K322" i="1" l="1"/>
  <c r="J322" i="1"/>
  <c r="F323" i="1"/>
  <c r="G323" i="1" s="1"/>
  <c r="H323" i="1" s="1"/>
  <c r="I325" i="1"/>
  <c r="B325" i="1"/>
  <c r="D325" i="1" s="1"/>
  <c r="A326" i="1"/>
  <c r="C324" i="1"/>
  <c r="E324" i="1"/>
  <c r="K323" i="1" l="1"/>
  <c r="J323" i="1"/>
  <c r="F324" i="1"/>
  <c r="G324" i="1" s="1"/>
  <c r="H324" i="1" s="1"/>
  <c r="B326" i="1"/>
  <c r="D326" i="1" s="1"/>
  <c r="A327" i="1"/>
  <c r="I326" i="1"/>
  <c r="C325" i="1"/>
  <c r="E325" i="1"/>
  <c r="K324" i="1" l="1"/>
  <c r="J324" i="1"/>
  <c r="F325" i="1"/>
  <c r="G325" i="1" s="1"/>
  <c r="H325" i="1" s="1"/>
  <c r="J325" i="1" s="1"/>
  <c r="A328" i="1"/>
  <c r="I327" i="1"/>
  <c r="B327" i="1"/>
  <c r="D327" i="1" s="1"/>
  <c r="E326" i="1"/>
  <c r="C326" i="1"/>
  <c r="K325" i="1" l="1"/>
  <c r="F326" i="1"/>
  <c r="G326" i="1" s="1"/>
  <c r="H326" i="1" s="1"/>
  <c r="C327" i="1"/>
  <c r="E327" i="1"/>
  <c r="I328" i="1"/>
  <c r="A329" i="1"/>
  <c r="B328" i="1"/>
  <c r="D328" i="1" s="1"/>
  <c r="K326" i="1" l="1"/>
  <c r="J326" i="1"/>
  <c r="F327" i="1"/>
  <c r="G327" i="1" s="1"/>
  <c r="H327" i="1" s="1"/>
  <c r="J327" i="1" s="1"/>
  <c r="E328" i="1"/>
  <c r="C328" i="1"/>
  <c r="A330" i="1"/>
  <c r="I329" i="1"/>
  <c r="B329" i="1"/>
  <c r="D329" i="1" s="1"/>
  <c r="K327" i="1" l="1"/>
  <c r="A331" i="1"/>
  <c r="I330" i="1"/>
  <c r="B330" i="1"/>
  <c r="D330" i="1" s="1"/>
  <c r="E329" i="1"/>
  <c r="F329" i="1" s="1"/>
  <c r="C329" i="1"/>
  <c r="F328" i="1"/>
  <c r="G328" i="1" s="1"/>
  <c r="H328" i="1" s="1"/>
  <c r="K328" i="1" l="1"/>
  <c r="J328" i="1"/>
  <c r="I331" i="1"/>
  <c r="A332" i="1"/>
  <c r="B331" i="1"/>
  <c r="D331" i="1" s="1"/>
  <c r="C330" i="1"/>
  <c r="E330" i="1"/>
  <c r="F330" i="1" s="1"/>
  <c r="G330" i="1" s="1"/>
  <c r="G329" i="1"/>
  <c r="H329" i="1" s="1"/>
  <c r="K329" i="1" l="1"/>
  <c r="J329" i="1"/>
  <c r="H330" i="1"/>
  <c r="E331" i="1"/>
  <c r="C331" i="1"/>
  <c r="B332" i="1"/>
  <c r="D332" i="1" s="1"/>
  <c r="A333" i="1"/>
  <c r="I332" i="1"/>
  <c r="K330" i="1" l="1"/>
  <c r="J330" i="1"/>
  <c r="F331" i="1"/>
  <c r="A334" i="1"/>
  <c r="I333" i="1"/>
  <c r="B333" i="1"/>
  <c r="D333" i="1" s="1"/>
  <c r="G331" i="1"/>
  <c r="H331" i="1" s="1"/>
  <c r="J331" i="1" s="1"/>
  <c r="E332" i="1"/>
  <c r="F332" i="1" s="1"/>
  <c r="C332" i="1"/>
  <c r="K331" i="1" l="1"/>
  <c r="E333" i="1"/>
  <c r="C333" i="1"/>
  <c r="G332" i="1"/>
  <c r="H332" i="1" s="1"/>
  <c r="J332" i="1" s="1"/>
  <c r="B334" i="1"/>
  <c r="D334" i="1" s="1"/>
  <c r="A335" i="1"/>
  <c r="I334" i="1"/>
  <c r="K332" i="1" l="1"/>
  <c r="I335" i="1"/>
  <c r="A336" i="1"/>
  <c r="B335" i="1"/>
  <c r="D335" i="1" s="1"/>
  <c r="E334" i="1"/>
  <c r="C334" i="1"/>
  <c r="F333" i="1"/>
  <c r="G333" i="1" s="1"/>
  <c r="H333" i="1" s="1"/>
  <c r="K333" i="1" l="1"/>
  <c r="J333" i="1"/>
  <c r="F334" i="1"/>
  <c r="G334" i="1" s="1"/>
  <c r="H334" i="1" s="1"/>
  <c r="E335" i="1"/>
  <c r="F335" i="1" s="1"/>
  <c r="C335" i="1"/>
  <c r="A337" i="1"/>
  <c r="I336" i="1"/>
  <c r="B336" i="1"/>
  <c r="D336" i="1" s="1"/>
  <c r="K334" i="1" l="1"/>
  <c r="J334" i="1"/>
  <c r="C336" i="1"/>
  <c r="E336" i="1"/>
  <c r="B337" i="1"/>
  <c r="D337" i="1" s="1"/>
  <c r="A338" i="1"/>
  <c r="I337" i="1"/>
  <c r="G335" i="1"/>
  <c r="H335" i="1" s="1"/>
  <c r="J335" i="1" s="1"/>
  <c r="K335" i="1" l="1"/>
  <c r="F336" i="1"/>
  <c r="G336" i="1" s="1"/>
  <c r="H336" i="1" s="1"/>
  <c r="J336" i="1" s="1"/>
  <c r="E337" i="1"/>
  <c r="F337" i="1" s="1"/>
  <c r="C337" i="1"/>
  <c r="A339" i="1"/>
  <c r="I338" i="1"/>
  <c r="B338" i="1"/>
  <c r="D338" i="1" s="1"/>
  <c r="K336" i="1" l="1"/>
  <c r="C338" i="1"/>
  <c r="E338" i="1"/>
  <c r="B339" i="1"/>
  <c r="D339" i="1" s="1"/>
  <c r="A340" i="1"/>
  <c r="I339" i="1"/>
  <c r="G337" i="1"/>
  <c r="H337" i="1" s="1"/>
  <c r="K337" i="1" l="1"/>
  <c r="J337" i="1"/>
  <c r="F338" i="1"/>
  <c r="G338" i="1" s="1"/>
  <c r="H338" i="1" s="1"/>
  <c r="E339" i="1"/>
  <c r="C339" i="1"/>
  <c r="A341" i="1"/>
  <c r="I340" i="1"/>
  <c r="B340" i="1"/>
  <c r="D340" i="1" s="1"/>
  <c r="K338" i="1" l="1"/>
  <c r="J338" i="1"/>
  <c r="C340" i="1"/>
  <c r="E340" i="1"/>
  <c r="B341" i="1"/>
  <c r="D341" i="1" s="1"/>
  <c r="A342" i="1"/>
  <c r="I341" i="1"/>
  <c r="F339" i="1"/>
  <c r="G339" i="1" s="1"/>
  <c r="H339" i="1" s="1"/>
  <c r="K339" i="1" l="1"/>
  <c r="J339" i="1"/>
  <c r="E341" i="1"/>
  <c r="C341" i="1"/>
  <c r="F340" i="1"/>
  <c r="G340" i="1" s="1"/>
  <c r="H340" i="1" s="1"/>
  <c r="I342" i="1"/>
  <c r="B342" i="1"/>
  <c r="D342" i="1" s="1"/>
  <c r="A343" i="1"/>
  <c r="K340" i="1" l="1"/>
  <c r="J340" i="1"/>
  <c r="A344" i="1"/>
  <c r="I343" i="1"/>
  <c r="B343" i="1"/>
  <c r="D343" i="1" s="1"/>
  <c r="E342" i="1"/>
  <c r="C342" i="1"/>
  <c r="F341" i="1"/>
  <c r="G341" i="1" s="1"/>
  <c r="H341" i="1" s="1"/>
  <c r="K341" i="1" l="1"/>
  <c r="J341" i="1"/>
  <c r="B344" i="1"/>
  <c r="D344" i="1" s="1"/>
  <c r="A345" i="1"/>
  <c r="I344" i="1"/>
  <c r="F342" i="1"/>
  <c r="G342" i="1" s="1"/>
  <c r="H342" i="1" s="1"/>
  <c r="C343" i="1"/>
  <c r="E343" i="1"/>
  <c r="K342" i="1" l="1"/>
  <c r="J342" i="1"/>
  <c r="A346" i="1"/>
  <c r="I345" i="1"/>
  <c r="B345" i="1"/>
  <c r="D345" i="1" s="1"/>
  <c r="F343" i="1"/>
  <c r="G343" i="1" s="1"/>
  <c r="H343" i="1" s="1"/>
  <c r="E344" i="1"/>
  <c r="F344" i="1"/>
  <c r="C344" i="1"/>
  <c r="K343" i="1" l="1"/>
  <c r="J343" i="1"/>
  <c r="E345" i="1"/>
  <c r="C345" i="1"/>
  <c r="G344" i="1"/>
  <c r="H344" i="1" s="1"/>
  <c r="B346" i="1"/>
  <c r="D346" i="1" s="1"/>
  <c r="A347" i="1"/>
  <c r="I346" i="1"/>
  <c r="K344" i="1" l="1"/>
  <c r="J344" i="1"/>
  <c r="B347" i="1"/>
  <c r="D347" i="1" s="1"/>
  <c r="A348" i="1"/>
  <c r="I347" i="1"/>
  <c r="E346" i="1"/>
  <c r="C346" i="1"/>
  <c r="F345" i="1"/>
  <c r="G345" i="1" s="1"/>
  <c r="H345" i="1" s="1"/>
  <c r="K345" i="1" l="1"/>
  <c r="J345" i="1"/>
  <c r="F346" i="1"/>
  <c r="G346" i="1" s="1"/>
  <c r="H346" i="1" s="1"/>
  <c r="C347" i="1"/>
  <c r="E347" i="1"/>
  <c r="B348" i="1"/>
  <c r="D348" i="1" s="1"/>
  <c r="I348" i="1"/>
  <c r="A349" i="1"/>
  <c r="K346" i="1" l="1"/>
  <c r="J346" i="1"/>
  <c r="C348" i="1"/>
  <c r="E348" i="1"/>
  <c r="F347" i="1"/>
  <c r="G347" i="1" s="1"/>
  <c r="H347" i="1" s="1"/>
  <c r="B349" i="1"/>
  <c r="D349" i="1" s="1"/>
  <c r="I349" i="1"/>
  <c r="A350" i="1"/>
  <c r="K347" i="1" l="1"/>
  <c r="J347" i="1"/>
  <c r="B350" i="1"/>
  <c r="D350" i="1" s="1"/>
  <c r="A351" i="1"/>
  <c r="I350" i="1"/>
  <c r="F348" i="1"/>
  <c r="G348" i="1" s="1"/>
  <c r="H348" i="1" s="1"/>
  <c r="E349" i="1"/>
  <c r="C349" i="1"/>
  <c r="K348" i="1" l="1"/>
  <c r="J348" i="1"/>
  <c r="F349" i="1"/>
  <c r="G349" i="1" s="1"/>
  <c r="H349" i="1" s="1"/>
  <c r="C350" i="1"/>
  <c r="E350" i="1"/>
  <c r="I351" i="1"/>
  <c r="A352" i="1"/>
  <c r="B351" i="1"/>
  <c r="D351" i="1" s="1"/>
  <c r="K349" i="1" l="1"/>
  <c r="J349" i="1"/>
  <c r="F350" i="1"/>
  <c r="G350" i="1" s="1"/>
  <c r="H350" i="1" s="1"/>
  <c r="C351" i="1"/>
  <c r="E351" i="1"/>
  <c r="B352" i="1"/>
  <c r="D352" i="1" s="1"/>
  <c r="A353" i="1"/>
  <c r="I352" i="1"/>
  <c r="K350" i="1" l="1"/>
  <c r="J350" i="1"/>
  <c r="F351" i="1"/>
  <c r="G351" i="1" s="1"/>
  <c r="H351" i="1" s="1"/>
  <c r="I353" i="1"/>
  <c r="B353" i="1"/>
  <c r="D353" i="1" s="1"/>
  <c r="A354" i="1"/>
  <c r="C352" i="1"/>
  <c r="E352" i="1"/>
  <c r="K351" i="1" l="1"/>
  <c r="J351" i="1"/>
  <c r="F352" i="1"/>
  <c r="G352" i="1" s="1"/>
  <c r="H352" i="1" s="1"/>
  <c r="J352" i="1" s="1"/>
  <c r="B354" i="1"/>
  <c r="D354" i="1" s="1"/>
  <c r="A355" i="1"/>
  <c r="I354" i="1"/>
  <c r="C353" i="1"/>
  <c r="E353" i="1"/>
  <c r="F353" i="1" s="1"/>
  <c r="G353" i="1" s="1"/>
  <c r="K352" i="1" l="1"/>
  <c r="H353" i="1"/>
  <c r="J353" i="1" s="1"/>
  <c r="I355" i="1"/>
  <c r="B355" i="1"/>
  <c r="D355" i="1" s="1"/>
  <c r="A356" i="1"/>
  <c r="E354" i="1"/>
  <c r="C354" i="1"/>
  <c r="K353" i="1" l="1"/>
  <c r="B356" i="1"/>
  <c r="D356" i="1" s="1"/>
  <c r="A357" i="1"/>
  <c r="I356" i="1"/>
  <c r="C355" i="1"/>
  <c r="E355" i="1"/>
  <c r="F354" i="1"/>
  <c r="G354" i="1" s="1"/>
  <c r="H354" i="1" s="1"/>
  <c r="K354" i="1" l="1"/>
  <c r="J354" i="1"/>
  <c r="F355" i="1"/>
  <c r="G355" i="1" s="1"/>
  <c r="H355" i="1" s="1"/>
  <c r="B357" i="1"/>
  <c r="D357" i="1" s="1"/>
  <c r="A358" i="1"/>
  <c r="I357" i="1"/>
  <c r="C356" i="1"/>
  <c r="E356" i="1"/>
  <c r="K355" i="1" l="1"/>
  <c r="J355" i="1"/>
  <c r="F356" i="1"/>
  <c r="G356" i="1" s="1"/>
  <c r="H356" i="1" s="1"/>
  <c r="J356" i="1" s="1"/>
  <c r="I358" i="1"/>
  <c r="B358" i="1"/>
  <c r="D358" i="1" s="1"/>
  <c r="A359" i="1"/>
  <c r="E357" i="1"/>
  <c r="C357" i="1"/>
  <c r="K356" i="1" l="1"/>
  <c r="F357" i="1"/>
  <c r="I359" i="1"/>
  <c r="B359" i="1"/>
  <c r="D359" i="1" s="1"/>
  <c r="A360" i="1"/>
  <c r="C358" i="1"/>
  <c r="E358" i="1"/>
  <c r="G357" i="1"/>
  <c r="H357" i="1" s="1"/>
  <c r="K357" i="1" l="1"/>
  <c r="J357" i="1"/>
  <c r="F358" i="1"/>
  <c r="G358" i="1" s="1"/>
  <c r="H358" i="1" s="1"/>
  <c r="I360" i="1"/>
  <c r="B360" i="1"/>
  <c r="D360" i="1" s="1"/>
  <c r="A361" i="1"/>
  <c r="E359" i="1"/>
  <c r="C359" i="1"/>
  <c r="K358" i="1" l="1"/>
  <c r="J358" i="1"/>
  <c r="F359" i="1"/>
  <c r="I361" i="1"/>
  <c r="B361" i="1"/>
  <c r="D361" i="1" s="1"/>
  <c r="A362" i="1"/>
  <c r="C360" i="1"/>
  <c r="E360" i="1"/>
  <c r="G359" i="1"/>
  <c r="H359" i="1" s="1"/>
  <c r="K359" i="1" l="1"/>
  <c r="J359" i="1"/>
  <c r="F360" i="1"/>
  <c r="G360" i="1" s="1"/>
  <c r="H360" i="1" s="1"/>
  <c r="J360" i="1" s="1"/>
  <c r="B362" i="1"/>
  <c r="D362" i="1" s="1"/>
  <c r="A363" i="1"/>
  <c r="I362" i="1"/>
  <c r="C361" i="1"/>
  <c r="E361" i="1"/>
  <c r="F361" i="1"/>
  <c r="K360" i="1" l="1"/>
  <c r="G361" i="1"/>
  <c r="H361" i="1" s="1"/>
  <c r="I363" i="1"/>
  <c r="A364" i="1"/>
  <c r="B363" i="1"/>
  <c r="D363" i="1" s="1"/>
  <c r="E362" i="1"/>
  <c r="C362" i="1"/>
  <c r="K361" i="1" l="1"/>
  <c r="J361" i="1"/>
  <c r="C363" i="1"/>
  <c r="E363" i="1"/>
  <c r="B364" i="1"/>
  <c r="D364" i="1" s="1"/>
  <c r="A365" i="1"/>
  <c r="I364" i="1"/>
  <c r="F362" i="1"/>
  <c r="G362" i="1" s="1"/>
  <c r="H362" i="1" s="1"/>
  <c r="J362" i="1" s="1"/>
  <c r="K362" i="1" l="1"/>
  <c r="F363" i="1"/>
  <c r="G363" i="1" s="1"/>
  <c r="H363" i="1" s="1"/>
  <c r="B365" i="1"/>
  <c r="D365" i="1" s="1"/>
  <c r="A366" i="1"/>
  <c r="I365" i="1"/>
  <c r="C364" i="1"/>
  <c r="E364" i="1"/>
  <c r="F364" i="1" s="1"/>
  <c r="K363" i="1" l="1"/>
  <c r="J363" i="1"/>
  <c r="G364" i="1"/>
  <c r="H364" i="1" s="1"/>
  <c r="J364" i="1" s="1"/>
  <c r="B366" i="1"/>
  <c r="D366" i="1" s="1"/>
  <c r="A367" i="1"/>
  <c r="I366" i="1"/>
  <c r="C365" i="1"/>
  <c r="E365" i="1"/>
  <c r="K364" i="1" l="1"/>
  <c r="F365" i="1"/>
  <c r="G365" i="1" s="1"/>
  <c r="H365" i="1" s="1"/>
  <c r="I367" i="1"/>
  <c r="B367" i="1"/>
  <c r="D367" i="1" s="1"/>
  <c r="A368" i="1"/>
  <c r="C366" i="1"/>
  <c r="E366" i="1"/>
  <c r="K365" i="1" l="1"/>
  <c r="J365" i="1"/>
  <c r="I368" i="1"/>
  <c r="B368" i="1"/>
  <c r="D368" i="1" s="1"/>
  <c r="A369" i="1"/>
  <c r="C367" i="1"/>
  <c r="E367" i="1"/>
  <c r="F366" i="1"/>
  <c r="G366" i="1" s="1"/>
  <c r="H366" i="1" s="1"/>
  <c r="J366" i="1" s="1"/>
  <c r="K366" i="1" l="1"/>
  <c r="F367" i="1"/>
  <c r="G367" i="1" s="1"/>
  <c r="H367" i="1" s="1"/>
  <c r="I369" i="1"/>
  <c r="B369" i="1"/>
  <c r="D369" i="1" s="1"/>
  <c r="A370" i="1"/>
  <c r="C368" i="1"/>
  <c r="E368" i="1"/>
  <c r="K367" i="1" l="1"/>
  <c r="J367" i="1"/>
  <c r="F368" i="1"/>
  <c r="G368" i="1" s="1"/>
  <c r="H368" i="1" s="1"/>
  <c r="J368" i="1" s="1"/>
  <c r="I370" i="1"/>
  <c r="B370" i="1"/>
  <c r="D370" i="1" s="1"/>
  <c r="A371" i="1"/>
  <c r="E369" i="1"/>
  <c r="C369" i="1"/>
  <c r="K368" i="1" l="1"/>
  <c r="F369" i="1"/>
  <c r="G369" i="1" s="1"/>
  <c r="H369" i="1" s="1"/>
  <c r="B371" i="1"/>
  <c r="D371" i="1" s="1"/>
  <c r="A372" i="1"/>
  <c r="I371" i="1"/>
  <c r="C370" i="1"/>
  <c r="E370" i="1"/>
  <c r="K369" i="1" l="1"/>
  <c r="J369" i="1"/>
  <c r="F370" i="1"/>
  <c r="G370" i="1" s="1"/>
  <c r="H370" i="1" s="1"/>
  <c r="J370" i="1" s="1"/>
  <c r="C371" i="1"/>
  <c r="E371" i="1"/>
  <c r="I372" i="1"/>
  <c r="B372" i="1"/>
  <c r="D372" i="1" s="1"/>
  <c r="A373" i="1"/>
  <c r="K370" i="1" l="1"/>
  <c r="F371" i="1"/>
  <c r="B373" i="1"/>
  <c r="D373" i="1" s="1"/>
  <c r="A374" i="1"/>
  <c r="I373" i="1"/>
  <c r="G371" i="1"/>
  <c r="H371" i="1" s="1"/>
  <c r="C372" i="1"/>
  <c r="E372" i="1"/>
  <c r="K371" i="1" l="1"/>
  <c r="J371" i="1"/>
  <c r="F372" i="1"/>
  <c r="G372" i="1" s="1"/>
  <c r="H372" i="1" s="1"/>
  <c r="E373" i="1"/>
  <c r="C373" i="1"/>
  <c r="I374" i="1"/>
  <c r="B374" i="1"/>
  <c r="D374" i="1" s="1"/>
  <c r="A375" i="1"/>
  <c r="K372" i="1" l="1"/>
  <c r="J372" i="1"/>
  <c r="I375" i="1"/>
  <c r="B375" i="1"/>
  <c r="D375" i="1" s="1"/>
  <c r="A376" i="1"/>
  <c r="E374" i="1"/>
  <c r="C374" i="1"/>
  <c r="F373" i="1"/>
  <c r="G373" i="1" s="1"/>
  <c r="H373" i="1" s="1"/>
  <c r="J373" i="1" s="1"/>
  <c r="K373" i="1" l="1"/>
  <c r="B376" i="1"/>
  <c r="D376" i="1" s="1"/>
  <c r="A377" i="1"/>
  <c r="I376" i="1"/>
  <c r="C375" i="1"/>
  <c r="E375" i="1"/>
  <c r="F374" i="1"/>
  <c r="G374" i="1" s="1"/>
  <c r="H374" i="1" s="1"/>
  <c r="K374" i="1" l="1"/>
  <c r="J374" i="1"/>
  <c r="F375" i="1"/>
  <c r="G375" i="1" s="1"/>
  <c r="H375" i="1" s="1"/>
  <c r="I377" i="1"/>
  <c r="B377" i="1"/>
  <c r="D377" i="1" s="1"/>
  <c r="A378" i="1"/>
  <c r="E376" i="1"/>
  <c r="C376" i="1"/>
  <c r="K375" i="1" l="1"/>
  <c r="J375" i="1"/>
  <c r="F376" i="1"/>
  <c r="G376" i="1" s="1"/>
  <c r="H376" i="1" s="1"/>
  <c r="B378" i="1"/>
  <c r="D378" i="1" s="1"/>
  <c r="A379" i="1"/>
  <c r="I378" i="1"/>
  <c r="C377" i="1"/>
  <c r="E377" i="1"/>
  <c r="K376" i="1" l="1"/>
  <c r="J376" i="1"/>
  <c r="I379" i="1"/>
  <c r="B379" i="1"/>
  <c r="D379" i="1" s="1"/>
  <c r="A380" i="1"/>
  <c r="C378" i="1"/>
  <c r="E378" i="1"/>
  <c r="F377" i="1"/>
  <c r="G377" i="1" s="1"/>
  <c r="H377" i="1" s="1"/>
  <c r="K377" i="1" l="1"/>
  <c r="J377" i="1"/>
  <c r="F378" i="1"/>
  <c r="G378" i="1" s="1"/>
  <c r="H378" i="1" s="1"/>
  <c r="A381" i="1"/>
  <c r="I380" i="1"/>
  <c r="B380" i="1"/>
  <c r="D380" i="1" s="1"/>
  <c r="C379" i="1"/>
  <c r="E379" i="1"/>
  <c r="F379" i="1" s="1"/>
  <c r="K378" i="1" l="1"/>
  <c r="J378" i="1"/>
  <c r="E380" i="1"/>
  <c r="F380" i="1" s="1"/>
  <c r="C380" i="1"/>
  <c r="G379" i="1"/>
  <c r="H379" i="1" s="1"/>
  <c r="A382" i="1"/>
  <c r="B381" i="1"/>
  <c r="D381" i="1" s="1"/>
  <c r="I381" i="1"/>
  <c r="K379" i="1" l="1"/>
  <c r="J379" i="1"/>
  <c r="C381" i="1"/>
  <c r="E381" i="1"/>
  <c r="F381" i="1" s="1"/>
  <c r="A383" i="1"/>
  <c r="B382" i="1"/>
  <c r="D382" i="1" s="1"/>
  <c r="I382" i="1"/>
  <c r="G380" i="1"/>
  <c r="H380" i="1" s="1"/>
  <c r="K380" i="1" l="1"/>
  <c r="J380" i="1"/>
  <c r="A384" i="1"/>
  <c r="I383" i="1"/>
  <c r="B383" i="1"/>
  <c r="D383" i="1" s="1"/>
  <c r="G381" i="1"/>
  <c r="H381" i="1" s="1"/>
  <c r="C382" i="1"/>
  <c r="E382" i="1"/>
  <c r="K381" i="1" l="1"/>
  <c r="J381" i="1"/>
  <c r="F382" i="1"/>
  <c r="G382" i="1" s="1"/>
  <c r="H382" i="1" s="1"/>
  <c r="I384" i="1"/>
  <c r="B384" i="1"/>
  <c r="D384" i="1" s="1"/>
  <c r="A385" i="1"/>
  <c r="E383" i="1"/>
  <c r="F383" i="1" s="1"/>
  <c r="C383" i="1"/>
  <c r="K382" i="1" l="1"/>
  <c r="J382" i="1"/>
  <c r="A386" i="1"/>
  <c r="I385" i="1"/>
  <c r="B385" i="1"/>
  <c r="D385" i="1" s="1"/>
  <c r="C384" i="1"/>
  <c r="E384" i="1"/>
  <c r="G383" i="1"/>
  <c r="H383" i="1" s="1"/>
  <c r="J383" i="1" s="1"/>
  <c r="K383" i="1" l="1"/>
  <c r="B386" i="1"/>
  <c r="D386" i="1" s="1"/>
  <c r="I386" i="1"/>
  <c r="A387" i="1"/>
  <c r="F384" i="1"/>
  <c r="G384" i="1" s="1"/>
  <c r="H384" i="1" s="1"/>
  <c r="C385" i="1"/>
  <c r="E385" i="1"/>
  <c r="K384" i="1" l="1"/>
  <c r="J384" i="1"/>
  <c r="C386" i="1"/>
  <c r="E386" i="1"/>
  <c r="F385" i="1"/>
  <c r="G385" i="1" s="1"/>
  <c r="H385" i="1" s="1"/>
  <c r="A388" i="1"/>
  <c r="I387" i="1"/>
  <c r="B387" i="1"/>
  <c r="D387" i="1" s="1"/>
  <c r="K385" i="1" l="1"/>
  <c r="J385" i="1"/>
  <c r="F386" i="1"/>
  <c r="G386" i="1" s="1"/>
  <c r="H386" i="1" s="1"/>
  <c r="E387" i="1"/>
  <c r="C387" i="1"/>
  <c r="I388" i="1"/>
  <c r="B388" i="1"/>
  <c r="D388" i="1" s="1"/>
  <c r="A389" i="1"/>
  <c r="K386" i="1" l="1"/>
  <c r="J386" i="1"/>
  <c r="A390" i="1"/>
  <c r="B389" i="1"/>
  <c r="D389" i="1" s="1"/>
  <c r="I389" i="1"/>
  <c r="C388" i="1"/>
  <c r="E388" i="1"/>
  <c r="F387" i="1"/>
  <c r="G387" i="1" s="1"/>
  <c r="H387" i="1" s="1"/>
  <c r="K387" i="1" l="1"/>
  <c r="J387" i="1"/>
  <c r="A391" i="1"/>
  <c r="B390" i="1"/>
  <c r="D390" i="1" s="1"/>
  <c r="I390" i="1"/>
  <c r="F388" i="1"/>
  <c r="G388" i="1" s="1"/>
  <c r="H388" i="1" s="1"/>
  <c r="C389" i="1"/>
  <c r="E389" i="1"/>
  <c r="K388" i="1" l="1"/>
  <c r="J388" i="1"/>
  <c r="A392" i="1"/>
  <c r="B391" i="1"/>
  <c r="D391" i="1" s="1"/>
  <c r="I391" i="1"/>
  <c r="F389" i="1"/>
  <c r="G389" i="1" s="1"/>
  <c r="H389" i="1" s="1"/>
  <c r="J389" i="1" s="1"/>
  <c r="E390" i="1"/>
  <c r="F390" i="1" s="1"/>
  <c r="C390" i="1"/>
  <c r="K389" i="1" l="1"/>
  <c r="A393" i="1"/>
  <c r="I392" i="1"/>
  <c r="B392" i="1"/>
  <c r="D392" i="1" s="1"/>
  <c r="G390" i="1"/>
  <c r="H390" i="1" s="1"/>
  <c r="C391" i="1"/>
  <c r="E391" i="1"/>
  <c r="F391" i="1" s="1"/>
  <c r="K390" i="1" l="1"/>
  <c r="J390" i="1"/>
  <c r="A394" i="1"/>
  <c r="I393" i="1"/>
  <c r="B393" i="1"/>
  <c r="D393" i="1" s="1"/>
  <c r="G391" i="1"/>
  <c r="H391" i="1" s="1"/>
  <c r="J391" i="1" s="1"/>
  <c r="C392" i="1"/>
  <c r="E392" i="1"/>
  <c r="K391" i="1" l="1"/>
  <c r="F392" i="1"/>
  <c r="B394" i="1"/>
  <c r="D394" i="1" s="1"/>
  <c r="I394" i="1"/>
  <c r="A395" i="1"/>
  <c r="G392" i="1"/>
  <c r="H392" i="1" s="1"/>
  <c r="J392" i="1" s="1"/>
  <c r="C393" i="1"/>
  <c r="E393" i="1"/>
  <c r="K392" i="1" l="1"/>
  <c r="E394" i="1"/>
  <c r="C394" i="1"/>
  <c r="B395" i="1"/>
  <c r="D395" i="1" s="1"/>
  <c r="I395" i="1"/>
  <c r="A396" i="1"/>
  <c r="F393" i="1"/>
  <c r="G393" i="1" s="1"/>
  <c r="H393" i="1" s="1"/>
  <c r="K393" i="1" l="1"/>
  <c r="J393" i="1"/>
  <c r="I396" i="1"/>
  <c r="B396" i="1"/>
  <c r="D396" i="1" s="1"/>
  <c r="A397" i="1"/>
  <c r="E395" i="1"/>
  <c r="F395" i="1" s="1"/>
  <c r="G395" i="1" s="1"/>
  <c r="H395" i="1" s="1"/>
  <c r="C395" i="1"/>
  <c r="F394" i="1"/>
  <c r="G394" i="1" s="1"/>
  <c r="H394" i="1" s="1"/>
  <c r="J395" i="1" l="1"/>
  <c r="K394" i="1"/>
  <c r="K395" i="1"/>
  <c r="J394" i="1"/>
  <c r="E396" i="1"/>
  <c r="C396" i="1"/>
  <c r="I397" i="1"/>
  <c r="B397" i="1"/>
  <c r="D397" i="1" s="1"/>
  <c r="A398" i="1"/>
  <c r="A399" i="1" l="1"/>
  <c r="B398" i="1"/>
  <c r="D398" i="1" s="1"/>
  <c r="I398" i="1"/>
  <c r="E397" i="1"/>
  <c r="C397" i="1"/>
  <c r="F396" i="1"/>
  <c r="G396" i="1" s="1"/>
  <c r="H396" i="1" s="1"/>
  <c r="K396" i="1" l="1"/>
  <c r="J396" i="1"/>
  <c r="I399" i="1"/>
  <c r="B399" i="1"/>
  <c r="D399" i="1" s="1"/>
  <c r="A400" i="1"/>
  <c r="F397" i="1"/>
  <c r="G397" i="1" s="1"/>
  <c r="H397" i="1" s="1"/>
  <c r="E398" i="1"/>
  <c r="F398" i="1" s="1"/>
  <c r="C398" i="1"/>
  <c r="K397" i="1" l="1"/>
  <c r="J397" i="1"/>
  <c r="A401" i="1"/>
  <c r="I400" i="1"/>
  <c r="B400" i="1"/>
  <c r="D400" i="1" s="1"/>
  <c r="G398" i="1"/>
  <c r="H398" i="1" s="1"/>
  <c r="E399" i="1"/>
  <c r="C399" i="1"/>
  <c r="K398" i="1" l="1"/>
  <c r="J398" i="1"/>
  <c r="A402" i="1"/>
  <c r="I401" i="1"/>
  <c r="B401" i="1"/>
  <c r="D401" i="1" s="1"/>
  <c r="C400" i="1"/>
  <c r="E400" i="1"/>
  <c r="F399" i="1"/>
  <c r="G399" i="1" s="1"/>
  <c r="H399" i="1" s="1"/>
  <c r="K399" i="1" l="1"/>
  <c r="J399" i="1"/>
  <c r="B402" i="1"/>
  <c r="D402" i="1" s="1"/>
  <c r="I402" i="1"/>
  <c r="A403" i="1"/>
  <c r="F400" i="1"/>
  <c r="G400" i="1" s="1"/>
  <c r="H400" i="1" s="1"/>
  <c r="J400" i="1" s="1"/>
  <c r="F401" i="1"/>
  <c r="G401" i="1" s="1"/>
  <c r="E401" i="1"/>
  <c r="C401" i="1"/>
  <c r="K400" i="1" l="1"/>
  <c r="C402" i="1"/>
  <c r="E402" i="1"/>
  <c r="F402" i="1" s="1"/>
  <c r="G402" i="1" s="1"/>
  <c r="H402" i="1" s="1"/>
  <c r="H401" i="1"/>
  <c r="A404" i="1"/>
  <c r="I403" i="1"/>
  <c r="B403" i="1"/>
  <c r="D403" i="1" s="1"/>
  <c r="J402" i="1" l="1"/>
  <c r="K401" i="1"/>
  <c r="K402" i="1"/>
  <c r="J401" i="1"/>
  <c r="C403" i="1"/>
  <c r="E403" i="1"/>
  <c r="F403" i="1" s="1"/>
  <c r="G403" i="1" s="1"/>
  <c r="H403" i="1" s="1"/>
  <c r="A405" i="1"/>
  <c r="I404" i="1"/>
  <c r="B404" i="1"/>
  <c r="D404" i="1" s="1"/>
  <c r="K403" i="1" l="1"/>
  <c r="J403" i="1"/>
  <c r="E404" i="1"/>
  <c r="C404" i="1"/>
  <c r="I405" i="1"/>
  <c r="B405" i="1"/>
  <c r="D405" i="1" s="1"/>
  <c r="A406" i="1"/>
  <c r="B406" i="1" l="1"/>
  <c r="D406" i="1" s="1"/>
  <c r="I406" i="1"/>
  <c r="A407" i="1"/>
  <c r="C405" i="1"/>
  <c r="E405" i="1"/>
  <c r="F404" i="1"/>
  <c r="G404" i="1" s="1"/>
  <c r="H404" i="1" s="1"/>
  <c r="K404" i="1" l="1"/>
  <c r="J404" i="1"/>
  <c r="F405" i="1"/>
  <c r="G405" i="1" s="1"/>
  <c r="H405" i="1" s="1"/>
  <c r="A408" i="1"/>
  <c r="I407" i="1"/>
  <c r="B407" i="1"/>
  <c r="D407" i="1" s="1"/>
  <c r="C406" i="1"/>
  <c r="F406" i="1"/>
  <c r="E406" i="1"/>
  <c r="K405" i="1" l="1"/>
  <c r="J405" i="1"/>
  <c r="G406" i="1"/>
  <c r="H406" i="1" s="1"/>
  <c r="E407" i="1"/>
  <c r="C407" i="1"/>
  <c r="I408" i="1"/>
  <c r="B408" i="1"/>
  <c r="D408" i="1" s="1"/>
  <c r="A409" i="1"/>
  <c r="K406" i="1" l="1"/>
  <c r="J406" i="1"/>
  <c r="I409" i="1"/>
  <c r="B409" i="1"/>
  <c r="D409" i="1" s="1"/>
  <c r="A410" i="1"/>
  <c r="E408" i="1"/>
  <c r="C408" i="1"/>
  <c r="F407" i="1"/>
  <c r="G407" i="1" s="1"/>
  <c r="H407" i="1" s="1"/>
  <c r="J407" i="1" s="1"/>
  <c r="K407" i="1" l="1"/>
  <c r="F408" i="1"/>
  <c r="G408" i="1"/>
  <c r="H408" i="1" s="1"/>
  <c r="A411" i="1"/>
  <c r="B410" i="1"/>
  <c r="D410" i="1" s="1"/>
  <c r="I410" i="1"/>
  <c r="C409" i="1"/>
  <c r="E409" i="1"/>
  <c r="K408" i="1" l="1"/>
  <c r="J408" i="1"/>
  <c r="F409" i="1"/>
  <c r="G409" i="1" s="1"/>
  <c r="H409" i="1" s="1"/>
  <c r="E410" i="1"/>
  <c r="C410" i="1"/>
  <c r="A412" i="1"/>
  <c r="I411" i="1"/>
  <c r="B411" i="1"/>
  <c r="D411" i="1" s="1"/>
  <c r="K409" i="1" l="1"/>
  <c r="J409" i="1"/>
  <c r="F410" i="1"/>
  <c r="G410" i="1" s="1"/>
  <c r="H410" i="1" s="1"/>
  <c r="C411" i="1"/>
  <c r="E411" i="1"/>
  <c r="A413" i="1"/>
  <c r="B412" i="1"/>
  <c r="D412" i="1" s="1"/>
  <c r="I412" i="1"/>
  <c r="K410" i="1" l="1"/>
  <c r="J410" i="1"/>
  <c r="F411" i="1"/>
  <c r="G411" i="1" s="1"/>
  <c r="H411" i="1" s="1"/>
  <c r="J411" i="1" s="1"/>
  <c r="E412" i="1"/>
  <c r="C412" i="1"/>
  <c r="F412" i="1"/>
  <c r="A414" i="1"/>
  <c r="I413" i="1"/>
  <c r="B413" i="1"/>
  <c r="D413" i="1" s="1"/>
  <c r="K411" i="1" l="1"/>
  <c r="E413" i="1"/>
  <c r="C413" i="1"/>
  <c r="G412" i="1"/>
  <c r="H412" i="1" s="1"/>
  <c r="J412" i="1" s="1"/>
  <c r="A415" i="1"/>
  <c r="B414" i="1"/>
  <c r="D414" i="1" s="1"/>
  <c r="I414" i="1"/>
  <c r="K412" i="1" l="1"/>
  <c r="C414" i="1"/>
  <c r="E414" i="1"/>
  <c r="A416" i="1"/>
  <c r="I415" i="1"/>
  <c r="B415" i="1"/>
  <c r="D415" i="1" s="1"/>
  <c r="F413" i="1"/>
  <c r="G413" i="1" s="1"/>
  <c r="H413" i="1" s="1"/>
  <c r="J413" i="1" s="1"/>
  <c r="K413" i="1" l="1"/>
  <c r="F414" i="1"/>
  <c r="A417" i="1"/>
  <c r="I416" i="1"/>
  <c r="B416" i="1"/>
  <c r="D416" i="1" s="1"/>
  <c r="G414" i="1"/>
  <c r="H414" i="1" s="1"/>
  <c r="C415" i="1"/>
  <c r="F415" i="1"/>
  <c r="E415" i="1"/>
  <c r="K414" i="1" l="1"/>
  <c r="J414" i="1"/>
  <c r="A418" i="1"/>
  <c r="I417" i="1"/>
  <c r="B417" i="1"/>
  <c r="D417" i="1" s="1"/>
  <c r="G415" i="1"/>
  <c r="H415" i="1" s="1"/>
  <c r="J415" i="1" s="1"/>
  <c r="E416" i="1"/>
  <c r="F416" i="1" s="1"/>
  <c r="C416" i="1"/>
  <c r="K415" i="1" l="1"/>
  <c r="A419" i="1"/>
  <c r="I418" i="1"/>
  <c r="B418" i="1"/>
  <c r="D418" i="1" s="1"/>
  <c r="C417" i="1"/>
  <c r="E417" i="1"/>
  <c r="F417" i="1"/>
  <c r="G416" i="1"/>
  <c r="H416" i="1" s="1"/>
  <c r="J416" i="1" s="1"/>
  <c r="K416" i="1" l="1"/>
  <c r="I419" i="1"/>
  <c r="B419" i="1"/>
  <c r="D419" i="1" s="1"/>
  <c r="A420" i="1"/>
  <c r="C418" i="1"/>
  <c r="E418" i="1"/>
  <c r="G417" i="1"/>
  <c r="H417" i="1" s="1"/>
  <c r="J417" i="1" s="1"/>
  <c r="K417" i="1" l="1"/>
  <c r="A421" i="1"/>
  <c r="I420" i="1"/>
  <c r="B420" i="1"/>
  <c r="D420" i="1" s="1"/>
  <c r="F418" i="1"/>
  <c r="G418" i="1" s="1"/>
  <c r="H418" i="1" s="1"/>
  <c r="J418" i="1" s="1"/>
  <c r="C419" i="1"/>
  <c r="E419" i="1"/>
  <c r="K418" i="1" l="1"/>
  <c r="F419" i="1"/>
  <c r="G419" i="1" s="1"/>
  <c r="H419" i="1" s="1"/>
  <c r="J419" i="1" s="1"/>
  <c r="E420" i="1"/>
  <c r="C420" i="1"/>
  <c r="B421" i="1"/>
  <c r="D421" i="1" s="1"/>
  <c r="I421" i="1"/>
  <c r="A422" i="1"/>
  <c r="K419" i="1" l="1"/>
  <c r="A423" i="1"/>
  <c r="B422" i="1"/>
  <c r="D422" i="1" s="1"/>
  <c r="I422" i="1"/>
  <c r="F420" i="1"/>
  <c r="G420" i="1" s="1"/>
  <c r="H420" i="1" s="1"/>
  <c r="C421" i="1"/>
  <c r="E421" i="1"/>
  <c r="F421" i="1"/>
  <c r="K420" i="1" l="1"/>
  <c r="J420" i="1"/>
  <c r="B423" i="1"/>
  <c r="D423" i="1" s="1"/>
  <c r="A424" i="1"/>
  <c r="I423" i="1"/>
  <c r="G421" i="1"/>
  <c r="H421" i="1" s="1"/>
  <c r="C422" i="1"/>
  <c r="E422" i="1"/>
  <c r="K421" i="1" l="1"/>
  <c r="J421" i="1"/>
  <c r="E423" i="1"/>
  <c r="C423" i="1"/>
  <c r="F422" i="1"/>
  <c r="G422" i="1" s="1"/>
  <c r="H422" i="1" s="1"/>
  <c r="I424" i="1"/>
  <c r="B424" i="1"/>
  <c r="D424" i="1" s="1"/>
  <c r="A425" i="1"/>
  <c r="K422" i="1" l="1"/>
  <c r="J422" i="1"/>
  <c r="F423" i="1"/>
  <c r="G423" i="1" s="1"/>
  <c r="H423" i="1" s="1"/>
  <c r="A426" i="1"/>
  <c r="B425" i="1"/>
  <c r="D425" i="1" s="1"/>
  <c r="I425" i="1"/>
  <c r="E424" i="1"/>
  <c r="C424" i="1"/>
  <c r="K423" i="1" l="1"/>
  <c r="J423" i="1"/>
  <c r="A427" i="1"/>
  <c r="B426" i="1"/>
  <c r="D426" i="1" s="1"/>
  <c r="I426" i="1"/>
  <c r="F424" i="1"/>
  <c r="G424" i="1" s="1"/>
  <c r="H424" i="1" s="1"/>
  <c r="C425" i="1"/>
  <c r="E425" i="1"/>
  <c r="F425" i="1" s="1"/>
  <c r="K424" i="1" l="1"/>
  <c r="J424" i="1"/>
  <c r="G425" i="1"/>
  <c r="H425" i="1" s="1"/>
  <c r="C426" i="1"/>
  <c r="E426" i="1"/>
  <c r="F426" i="1"/>
  <c r="G426" i="1" s="1"/>
  <c r="I427" i="1"/>
  <c r="A428" i="1"/>
  <c r="B427" i="1"/>
  <c r="D427" i="1" s="1"/>
  <c r="H426" i="1" l="1"/>
  <c r="K426" i="1" s="1"/>
  <c r="J426" i="1"/>
  <c r="K425" i="1"/>
  <c r="J425" i="1"/>
  <c r="C427" i="1"/>
  <c r="E427" i="1"/>
  <c r="A429" i="1"/>
  <c r="I428" i="1"/>
  <c r="B428" i="1"/>
  <c r="D428" i="1" s="1"/>
  <c r="F427" i="1" l="1"/>
  <c r="B429" i="1"/>
  <c r="D429" i="1" s="1"/>
  <c r="I429" i="1"/>
  <c r="A430" i="1"/>
  <c r="G427" i="1"/>
  <c r="H427" i="1" s="1"/>
  <c r="C428" i="1"/>
  <c r="E428" i="1"/>
  <c r="F428" i="1"/>
  <c r="K427" i="1" l="1"/>
  <c r="J427" i="1"/>
  <c r="C429" i="1"/>
  <c r="E429" i="1"/>
  <c r="F429" i="1" s="1"/>
  <c r="B430" i="1"/>
  <c r="D430" i="1" s="1"/>
  <c r="I430" i="1"/>
  <c r="A431" i="1"/>
  <c r="G428" i="1"/>
  <c r="H428" i="1" s="1"/>
  <c r="K428" i="1" l="1"/>
  <c r="J428" i="1"/>
  <c r="E430" i="1"/>
  <c r="C430" i="1"/>
  <c r="I431" i="1"/>
  <c r="B431" i="1"/>
  <c r="D431" i="1" s="1"/>
  <c r="A432" i="1"/>
  <c r="G429" i="1"/>
  <c r="H429" i="1" s="1"/>
  <c r="K429" i="1" l="1"/>
  <c r="J429" i="1"/>
  <c r="B432" i="1"/>
  <c r="D432" i="1" s="1"/>
  <c r="A433" i="1"/>
  <c r="I432" i="1"/>
  <c r="C431" i="1"/>
  <c r="E431" i="1"/>
  <c r="F430" i="1"/>
  <c r="G430" i="1" s="1"/>
  <c r="H430" i="1" s="1"/>
  <c r="K430" i="1" l="1"/>
  <c r="J430" i="1"/>
  <c r="F431" i="1"/>
  <c r="G431" i="1" s="1"/>
  <c r="H431" i="1" s="1"/>
  <c r="B433" i="1"/>
  <c r="D433" i="1" s="1"/>
  <c r="A434" i="1"/>
  <c r="I433" i="1"/>
  <c r="C432" i="1"/>
  <c r="E432" i="1"/>
  <c r="K431" i="1" l="1"/>
  <c r="J431" i="1"/>
  <c r="F432" i="1"/>
  <c r="G432" i="1" s="1"/>
  <c r="H432" i="1" s="1"/>
  <c r="I434" i="1"/>
  <c r="A435" i="1"/>
  <c r="B434" i="1"/>
  <c r="D434" i="1" s="1"/>
  <c r="E433" i="1"/>
  <c r="C433" i="1"/>
  <c r="K432" i="1" l="1"/>
  <c r="J432" i="1"/>
  <c r="C434" i="1"/>
  <c r="E434" i="1"/>
  <c r="B435" i="1"/>
  <c r="D435" i="1" s="1"/>
  <c r="A436" i="1"/>
  <c r="I435" i="1"/>
  <c r="F433" i="1"/>
  <c r="G433" i="1" s="1"/>
  <c r="H433" i="1" s="1"/>
  <c r="K433" i="1" l="1"/>
  <c r="J433" i="1"/>
  <c r="F434" i="1"/>
  <c r="G434" i="1" s="1"/>
  <c r="H434" i="1" s="1"/>
  <c r="I436" i="1"/>
  <c r="B436" i="1"/>
  <c r="D436" i="1" s="1"/>
  <c r="A437" i="1"/>
  <c r="C435" i="1"/>
  <c r="E435" i="1"/>
  <c r="K434" i="1" l="1"/>
  <c r="J434" i="1"/>
  <c r="F435" i="1"/>
  <c r="G435" i="1" s="1"/>
  <c r="H435" i="1" s="1"/>
  <c r="I437" i="1"/>
  <c r="A438" i="1"/>
  <c r="B437" i="1"/>
  <c r="D437" i="1" s="1"/>
  <c r="C436" i="1"/>
  <c r="E436" i="1"/>
  <c r="K435" i="1" l="1"/>
  <c r="J435" i="1"/>
  <c r="C437" i="1"/>
  <c r="E437" i="1"/>
  <c r="I438" i="1"/>
  <c r="B438" i="1"/>
  <c r="D438" i="1" s="1"/>
  <c r="A439" i="1"/>
  <c r="F436" i="1"/>
  <c r="G436" i="1" s="1"/>
  <c r="H436" i="1" s="1"/>
  <c r="K436" i="1" l="1"/>
  <c r="J436" i="1"/>
  <c r="B439" i="1"/>
  <c r="D439" i="1" s="1"/>
  <c r="A440" i="1"/>
  <c r="I439" i="1"/>
  <c r="C438" i="1"/>
  <c r="E438" i="1"/>
  <c r="F437" i="1"/>
  <c r="G437" i="1" s="1"/>
  <c r="H437" i="1" s="1"/>
  <c r="K437" i="1" l="1"/>
  <c r="J437" i="1"/>
  <c r="F438" i="1"/>
  <c r="G438" i="1" s="1"/>
  <c r="H438" i="1" s="1"/>
  <c r="B440" i="1"/>
  <c r="D440" i="1" s="1"/>
  <c r="A441" i="1"/>
  <c r="I440" i="1"/>
  <c r="C439" i="1"/>
  <c r="E439" i="1"/>
  <c r="K438" i="1" l="1"/>
  <c r="J438" i="1"/>
  <c r="F439" i="1"/>
  <c r="G439" i="1" s="1"/>
  <c r="H439" i="1" s="1"/>
  <c r="B441" i="1"/>
  <c r="D441" i="1" s="1"/>
  <c r="A442" i="1"/>
  <c r="I441" i="1"/>
  <c r="C440" i="1"/>
  <c r="E440" i="1"/>
  <c r="K439" i="1" l="1"/>
  <c r="J439" i="1"/>
  <c r="C441" i="1"/>
  <c r="E441" i="1"/>
  <c r="F440" i="1"/>
  <c r="G440" i="1" s="1"/>
  <c r="H440" i="1" s="1"/>
  <c r="I442" i="1"/>
  <c r="B442" i="1"/>
  <c r="D442" i="1" s="1"/>
  <c r="A443" i="1"/>
  <c r="K440" i="1" l="1"/>
  <c r="J440" i="1"/>
  <c r="F441" i="1"/>
  <c r="G441" i="1" s="1"/>
  <c r="H441" i="1" s="1"/>
  <c r="F442" i="1"/>
  <c r="C442" i="1"/>
  <c r="E442" i="1"/>
  <c r="I443" i="1"/>
  <c r="B443" i="1"/>
  <c r="D443" i="1" s="1"/>
  <c r="A444" i="1"/>
  <c r="K441" i="1" l="1"/>
  <c r="J441" i="1"/>
  <c r="B444" i="1"/>
  <c r="D444" i="1" s="1"/>
  <c r="A445" i="1"/>
  <c r="I444" i="1"/>
  <c r="G442" i="1"/>
  <c r="H442" i="1" s="1"/>
  <c r="C443" i="1"/>
  <c r="E443" i="1"/>
  <c r="K442" i="1" l="1"/>
  <c r="J442" i="1"/>
  <c r="F443" i="1"/>
  <c r="G443" i="1" s="1"/>
  <c r="H443" i="1" s="1"/>
  <c r="F444" i="1"/>
  <c r="G444" i="1" s="1"/>
  <c r="C444" i="1"/>
  <c r="E444" i="1"/>
  <c r="I445" i="1"/>
  <c r="B445" i="1"/>
  <c r="D445" i="1" s="1"/>
  <c r="A446" i="1"/>
  <c r="H444" i="1" l="1"/>
  <c r="J444" i="1" s="1"/>
  <c r="K443" i="1"/>
  <c r="J443" i="1"/>
  <c r="K444" i="1"/>
  <c r="I446" i="1"/>
  <c r="B446" i="1"/>
  <c r="D446" i="1" s="1"/>
  <c r="A447" i="1"/>
  <c r="C445" i="1"/>
  <c r="E445" i="1"/>
  <c r="F445" i="1" l="1"/>
  <c r="I447" i="1"/>
  <c r="B447" i="1"/>
  <c r="D447" i="1" s="1"/>
  <c r="A448" i="1"/>
  <c r="G445" i="1"/>
  <c r="H445" i="1" s="1"/>
  <c r="E446" i="1"/>
  <c r="C446" i="1"/>
  <c r="K445" i="1" l="1"/>
  <c r="J445" i="1"/>
  <c r="B448" i="1"/>
  <c r="D448" i="1" s="1"/>
  <c r="A449" i="1"/>
  <c r="I448" i="1"/>
  <c r="F446" i="1"/>
  <c r="G446" i="1" s="1"/>
  <c r="H446" i="1" s="1"/>
  <c r="C447" i="1"/>
  <c r="E447" i="1"/>
  <c r="K446" i="1" l="1"/>
  <c r="J446" i="1"/>
  <c r="I449" i="1"/>
  <c r="B449" i="1"/>
  <c r="D449" i="1" s="1"/>
  <c r="A450" i="1"/>
  <c r="F447" i="1"/>
  <c r="G447" i="1" s="1"/>
  <c r="H447" i="1" s="1"/>
  <c r="C448" i="1"/>
  <c r="E448" i="1"/>
  <c r="K447" i="1" l="1"/>
  <c r="J447" i="1"/>
  <c r="B450" i="1"/>
  <c r="D450" i="1" s="1"/>
  <c r="A451" i="1"/>
  <c r="I450" i="1"/>
  <c r="C449" i="1"/>
  <c r="E449" i="1"/>
  <c r="F449" i="1"/>
  <c r="F448" i="1"/>
  <c r="G448" i="1" s="1"/>
  <c r="H448" i="1" s="1"/>
  <c r="K448" i="1" l="1"/>
  <c r="J448" i="1"/>
  <c r="C450" i="1"/>
  <c r="E450" i="1"/>
  <c r="G449" i="1"/>
  <c r="H449" i="1" s="1"/>
  <c r="A452" i="1"/>
  <c r="I451" i="1"/>
  <c r="B451" i="1"/>
  <c r="D451" i="1" s="1"/>
  <c r="K449" i="1" l="1"/>
  <c r="J449" i="1"/>
  <c r="F450" i="1"/>
  <c r="G450" i="1" s="1"/>
  <c r="H450" i="1" s="1"/>
  <c r="E451" i="1"/>
  <c r="C451" i="1"/>
  <c r="I452" i="1"/>
  <c r="B452" i="1"/>
  <c r="D452" i="1" s="1"/>
  <c r="A453" i="1"/>
  <c r="K450" i="1" l="1"/>
  <c r="J450" i="1"/>
  <c r="B453" i="1"/>
  <c r="D453" i="1" s="1"/>
  <c r="A454" i="1"/>
  <c r="I453" i="1"/>
  <c r="C452" i="1"/>
  <c r="E452" i="1"/>
  <c r="F451" i="1"/>
  <c r="G451" i="1" s="1"/>
  <c r="H451" i="1" s="1"/>
  <c r="K451" i="1" l="1"/>
  <c r="J451" i="1"/>
  <c r="F452" i="1"/>
  <c r="G452" i="1" s="1"/>
  <c r="H452" i="1" s="1"/>
  <c r="A455" i="1"/>
  <c r="I454" i="1"/>
  <c r="B454" i="1"/>
  <c r="D454" i="1" s="1"/>
  <c r="E453" i="1"/>
  <c r="C453" i="1"/>
  <c r="K452" i="1" l="1"/>
  <c r="J452" i="1"/>
  <c r="F453" i="1"/>
  <c r="G453" i="1" s="1"/>
  <c r="H453" i="1" s="1"/>
  <c r="E454" i="1"/>
  <c r="C454" i="1"/>
  <c r="A456" i="1"/>
  <c r="I455" i="1"/>
  <c r="B455" i="1"/>
  <c r="D455" i="1" s="1"/>
  <c r="K453" i="1" l="1"/>
  <c r="J453" i="1"/>
  <c r="F454" i="1"/>
  <c r="G454" i="1" s="1"/>
  <c r="H454" i="1" s="1"/>
  <c r="A457" i="1"/>
  <c r="I456" i="1"/>
  <c r="B456" i="1"/>
  <c r="D456" i="1" s="1"/>
  <c r="E455" i="1"/>
  <c r="C455" i="1"/>
  <c r="K454" i="1" l="1"/>
  <c r="J454" i="1"/>
  <c r="A458" i="1"/>
  <c r="I457" i="1"/>
  <c r="B457" i="1"/>
  <c r="D457" i="1" s="1"/>
  <c r="C456" i="1"/>
  <c r="E456" i="1"/>
  <c r="F455" i="1"/>
  <c r="G455" i="1" s="1"/>
  <c r="H455" i="1" s="1"/>
  <c r="K455" i="1" l="1"/>
  <c r="J455" i="1"/>
  <c r="F456" i="1"/>
  <c r="G456" i="1" s="1"/>
  <c r="H456" i="1" s="1"/>
  <c r="C457" i="1"/>
  <c r="E457" i="1"/>
  <c r="A459" i="1"/>
  <c r="I458" i="1"/>
  <c r="B458" i="1"/>
  <c r="D458" i="1" s="1"/>
  <c r="K456" i="1" l="1"/>
  <c r="J456" i="1"/>
  <c r="F457" i="1"/>
  <c r="G457" i="1" s="1"/>
  <c r="H457" i="1" s="1"/>
  <c r="E458" i="1"/>
  <c r="C458" i="1"/>
  <c r="I459" i="1"/>
  <c r="B459" i="1"/>
  <c r="D459" i="1" s="1"/>
  <c r="A460" i="1"/>
  <c r="K457" i="1" l="1"/>
  <c r="J457" i="1"/>
  <c r="F458" i="1"/>
  <c r="G458" i="1" s="1"/>
  <c r="H458" i="1" s="1"/>
  <c r="A461" i="1"/>
  <c r="I460" i="1"/>
  <c r="B460" i="1"/>
  <c r="D460" i="1" s="1"/>
  <c r="E459" i="1"/>
  <c r="C459" i="1"/>
  <c r="K458" i="1" l="1"/>
  <c r="J458" i="1"/>
  <c r="F459" i="1"/>
  <c r="G459" i="1" s="1"/>
  <c r="H459" i="1" s="1"/>
  <c r="A462" i="1"/>
  <c r="I461" i="1"/>
  <c r="B461" i="1"/>
  <c r="D461" i="1" s="1"/>
  <c r="C460" i="1"/>
  <c r="E460" i="1"/>
  <c r="K459" i="1" l="1"/>
  <c r="J459" i="1"/>
  <c r="B462" i="1"/>
  <c r="D462" i="1" s="1"/>
  <c r="I462" i="1"/>
  <c r="A463" i="1"/>
  <c r="C461" i="1"/>
  <c r="E461" i="1"/>
  <c r="F460" i="1"/>
  <c r="G460" i="1" s="1"/>
  <c r="H460" i="1" s="1"/>
  <c r="K460" i="1" l="1"/>
  <c r="J460" i="1"/>
  <c r="C462" i="1"/>
  <c r="E462" i="1"/>
  <c r="F461" i="1"/>
  <c r="G461" i="1" s="1"/>
  <c r="H461" i="1" s="1"/>
  <c r="A464" i="1"/>
  <c r="I463" i="1"/>
  <c r="B463" i="1"/>
  <c r="D463" i="1" s="1"/>
  <c r="K461" i="1" l="1"/>
  <c r="J461" i="1"/>
  <c r="F462" i="1"/>
  <c r="G462" i="1" s="1"/>
  <c r="H462" i="1" s="1"/>
  <c r="E463" i="1"/>
  <c r="C463" i="1"/>
  <c r="A465" i="1"/>
  <c r="I464" i="1"/>
  <c r="B464" i="1"/>
  <c r="D464" i="1" s="1"/>
  <c r="K462" i="1" l="1"/>
  <c r="J462" i="1"/>
  <c r="F463" i="1"/>
  <c r="E464" i="1"/>
  <c r="C464" i="1"/>
  <c r="I465" i="1"/>
  <c r="B465" i="1"/>
  <c r="D465" i="1" s="1"/>
  <c r="A466" i="1"/>
  <c r="G463" i="1"/>
  <c r="H463" i="1" s="1"/>
  <c r="K463" i="1" l="1"/>
  <c r="J463" i="1"/>
  <c r="B466" i="1"/>
  <c r="D466" i="1" s="1"/>
  <c r="A467" i="1"/>
  <c r="I466" i="1"/>
  <c r="E465" i="1"/>
  <c r="C465" i="1"/>
  <c r="F465" i="1"/>
  <c r="F464" i="1"/>
  <c r="G464" i="1" s="1"/>
  <c r="H464" i="1" s="1"/>
  <c r="K464" i="1" l="1"/>
  <c r="J464" i="1"/>
  <c r="E466" i="1"/>
  <c r="F466" i="1" s="1"/>
  <c r="C466" i="1"/>
  <c r="G465" i="1"/>
  <c r="H465" i="1" s="1"/>
  <c r="A468" i="1"/>
  <c r="I467" i="1"/>
  <c r="B467" i="1"/>
  <c r="D467" i="1" s="1"/>
  <c r="K465" i="1" l="1"/>
  <c r="J465" i="1"/>
  <c r="E467" i="1"/>
  <c r="F467" i="1" s="1"/>
  <c r="C467" i="1"/>
  <c r="A469" i="1"/>
  <c r="I468" i="1"/>
  <c r="B468" i="1"/>
  <c r="D468" i="1" s="1"/>
  <c r="G466" i="1"/>
  <c r="H466" i="1" s="1"/>
  <c r="K466" i="1" l="1"/>
  <c r="J466" i="1"/>
  <c r="A470" i="1"/>
  <c r="I469" i="1"/>
  <c r="B469" i="1"/>
  <c r="D469" i="1" s="1"/>
  <c r="E468" i="1"/>
  <c r="C468" i="1"/>
  <c r="G467" i="1"/>
  <c r="H467" i="1" s="1"/>
  <c r="K467" i="1" l="1"/>
  <c r="J467" i="1"/>
  <c r="I470" i="1"/>
  <c r="B470" i="1"/>
  <c r="D470" i="1" s="1"/>
  <c r="A471" i="1"/>
  <c r="E469" i="1"/>
  <c r="C469" i="1"/>
  <c r="F468" i="1"/>
  <c r="G468" i="1" s="1"/>
  <c r="H468" i="1" s="1"/>
  <c r="K468" i="1" l="1"/>
  <c r="J468" i="1"/>
  <c r="I471" i="1"/>
  <c r="B471" i="1"/>
  <c r="D471" i="1" s="1"/>
  <c r="A472" i="1"/>
  <c r="F469" i="1"/>
  <c r="G469" i="1" s="1"/>
  <c r="H469" i="1" s="1"/>
  <c r="E470" i="1"/>
  <c r="C470" i="1"/>
  <c r="K469" i="1" l="1"/>
  <c r="J469" i="1"/>
  <c r="F470" i="1"/>
  <c r="G470" i="1" s="1"/>
  <c r="H470" i="1" s="1"/>
  <c r="A473" i="1"/>
  <c r="I472" i="1"/>
  <c r="B472" i="1"/>
  <c r="D472" i="1" s="1"/>
  <c r="C471" i="1"/>
  <c r="E471" i="1"/>
  <c r="K470" i="1" l="1"/>
  <c r="J470" i="1"/>
  <c r="F471" i="1"/>
  <c r="G471" i="1" s="1"/>
  <c r="H471" i="1" s="1"/>
  <c r="C472" i="1"/>
  <c r="E472" i="1"/>
  <c r="F472" i="1"/>
  <c r="A474" i="1"/>
  <c r="I473" i="1"/>
  <c r="B473" i="1"/>
  <c r="D473" i="1" s="1"/>
  <c r="K471" i="1" l="1"/>
  <c r="J471" i="1"/>
  <c r="C473" i="1"/>
  <c r="E473" i="1"/>
  <c r="F473" i="1"/>
  <c r="G472" i="1"/>
  <c r="H472" i="1" s="1"/>
  <c r="A475" i="1"/>
  <c r="I474" i="1"/>
  <c r="B474" i="1"/>
  <c r="D474" i="1" s="1"/>
  <c r="K472" i="1" l="1"/>
  <c r="J472" i="1"/>
  <c r="E474" i="1"/>
  <c r="C474" i="1"/>
  <c r="F474" i="1"/>
  <c r="G474" i="1" s="1"/>
  <c r="I475" i="1"/>
  <c r="B475" i="1"/>
  <c r="D475" i="1" s="1"/>
  <c r="A476" i="1"/>
  <c r="G473" i="1"/>
  <c r="H473" i="1" s="1"/>
  <c r="K473" i="1" l="1"/>
  <c r="J473" i="1"/>
  <c r="H474" i="1"/>
  <c r="A477" i="1"/>
  <c r="I476" i="1"/>
  <c r="B476" i="1"/>
  <c r="D476" i="1" s="1"/>
  <c r="E475" i="1"/>
  <c r="F475" i="1" s="1"/>
  <c r="C475" i="1"/>
  <c r="K474" i="1" l="1"/>
  <c r="J474" i="1"/>
  <c r="C476" i="1"/>
  <c r="E476" i="1"/>
  <c r="G475" i="1"/>
  <c r="H475" i="1" s="1"/>
  <c r="I477" i="1"/>
  <c r="B477" i="1"/>
  <c r="D477" i="1" s="1"/>
  <c r="A478" i="1"/>
  <c r="K475" i="1" l="1"/>
  <c r="J475" i="1"/>
  <c r="A479" i="1"/>
  <c r="I478" i="1"/>
  <c r="B478" i="1"/>
  <c r="D478" i="1" s="1"/>
  <c r="F476" i="1"/>
  <c r="G476" i="1" s="1"/>
  <c r="H476" i="1" s="1"/>
  <c r="C477" i="1"/>
  <c r="E477" i="1"/>
  <c r="K476" i="1" l="1"/>
  <c r="J476" i="1"/>
  <c r="A480" i="1"/>
  <c r="I479" i="1"/>
  <c r="B479" i="1"/>
  <c r="D479" i="1" s="1"/>
  <c r="F477" i="1"/>
  <c r="G477" i="1" s="1"/>
  <c r="H477" i="1" s="1"/>
  <c r="J477" i="1" s="1"/>
  <c r="C478" i="1"/>
  <c r="E478" i="1"/>
  <c r="K477" i="1" l="1"/>
  <c r="E479" i="1"/>
  <c r="F479" i="1" s="1"/>
  <c r="G479" i="1" s="1"/>
  <c r="H479" i="1" s="1"/>
  <c r="C479" i="1"/>
  <c r="F478" i="1"/>
  <c r="G478" i="1" s="1"/>
  <c r="H478" i="1" s="1"/>
  <c r="I480" i="1"/>
  <c r="B480" i="1"/>
  <c r="D480" i="1" s="1"/>
  <c r="A481" i="1"/>
  <c r="J479" i="1" l="1"/>
  <c r="K478" i="1"/>
  <c r="K479" i="1"/>
  <c r="J478" i="1"/>
  <c r="E480" i="1"/>
  <c r="F480" i="1"/>
  <c r="G480" i="1" s="1"/>
  <c r="C480" i="1"/>
  <c r="I481" i="1"/>
  <c r="B481" i="1"/>
  <c r="D481" i="1" s="1"/>
  <c r="A482" i="1"/>
  <c r="H480" i="1" l="1"/>
  <c r="K480" i="1"/>
  <c r="J480" i="1"/>
  <c r="C481" i="1"/>
  <c r="E481" i="1"/>
  <c r="A483" i="1"/>
  <c r="B482" i="1"/>
  <c r="D482" i="1" s="1"/>
  <c r="I482" i="1"/>
  <c r="A484" i="1" l="1"/>
  <c r="I483" i="1"/>
  <c r="B483" i="1"/>
  <c r="D483" i="1" s="1"/>
  <c r="F481" i="1"/>
  <c r="G481" i="1" s="1"/>
  <c r="H481" i="1" s="1"/>
  <c r="C482" i="1"/>
  <c r="E482" i="1"/>
  <c r="K481" i="1" l="1"/>
  <c r="J481" i="1"/>
  <c r="I484" i="1"/>
  <c r="B484" i="1"/>
  <c r="D484" i="1" s="1"/>
  <c r="A485" i="1"/>
  <c r="F482" i="1"/>
  <c r="G482" i="1" s="1"/>
  <c r="H482" i="1" s="1"/>
  <c r="E483" i="1"/>
  <c r="C483" i="1"/>
  <c r="K482" i="1" l="1"/>
  <c r="J482" i="1"/>
  <c r="F483" i="1"/>
  <c r="G483" i="1" s="1"/>
  <c r="H483" i="1" s="1"/>
  <c r="I485" i="1"/>
  <c r="B485" i="1"/>
  <c r="D485" i="1" s="1"/>
  <c r="A486" i="1"/>
  <c r="E484" i="1"/>
  <c r="F484" i="1" s="1"/>
  <c r="C484" i="1"/>
  <c r="K483" i="1" l="1"/>
  <c r="J483" i="1"/>
  <c r="A487" i="1"/>
  <c r="B486" i="1"/>
  <c r="D486" i="1" s="1"/>
  <c r="I486" i="1"/>
  <c r="C485" i="1"/>
  <c r="E485" i="1"/>
  <c r="F485" i="1"/>
  <c r="G485" i="1" s="1"/>
  <c r="H485" i="1" s="1"/>
  <c r="G484" i="1"/>
  <c r="H484" i="1" s="1"/>
  <c r="J485" i="1" l="1"/>
  <c r="K484" i="1"/>
  <c r="K485" i="1"/>
  <c r="J484" i="1"/>
  <c r="A488" i="1"/>
  <c r="I487" i="1"/>
  <c r="B487" i="1"/>
  <c r="D487" i="1" s="1"/>
  <c r="E486" i="1"/>
  <c r="F486" i="1" s="1"/>
  <c r="C486" i="1"/>
  <c r="G486" i="1" l="1"/>
  <c r="H486" i="1" s="1"/>
  <c r="A489" i="1"/>
  <c r="I488" i="1"/>
  <c r="B488" i="1"/>
  <c r="D488" i="1" s="1"/>
  <c r="C487" i="1"/>
  <c r="E487" i="1"/>
  <c r="F487" i="1" s="1"/>
  <c r="K486" i="1" l="1"/>
  <c r="J486" i="1"/>
  <c r="G487" i="1"/>
  <c r="H487" i="1" s="1"/>
  <c r="E488" i="1"/>
  <c r="F488" i="1" s="1"/>
  <c r="C488" i="1"/>
  <c r="I489" i="1"/>
  <c r="B489" i="1"/>
  <c r="D489" i="1" s="1"/>
  <c r="A490" i="1"/>
  <c r="K487" i="1" l="1"/>
  <c r="J487" i="1"/>
  <c r="A491" i="1"/>
  <c r="I490" i="1"/>
  <c r="B490" i="1"/>
  <c r="D490" i="1" s="1"/>
  <c r="E489" i="1"/>
  <c r="C489" i="1"/>
  <c r="G488" i="1"/>
  <c r="H488" i="1" s="1"/>
  <c r="K488" i="1" l="1"/>
  <c r="J488" i="1"/>
  <c r="A492" i="1"/>
  <c r="I491" i="1"/>
  <c r="B491" i="1"/>
  <c r="D491" i="1" s="1"/>
  <c r="C490" i="1"/>
  <c r="E490" i="1"/>
  <c r="F489" i="1"/>
  <c r="G489" i="1" s="1"/>
  <c r="H489" i="1" s="1"/>
  <c r="K489" i="1" l="1"/>
  <c r="J489" i="1"/>
  <c r="F490" i="1"/>
  <c r="G490" i="1" s="1"/>
  <c r="H490" i="1" s="1"/>
  <c r="E491" i="1"/>
  <c r="F491" i="1" s="1"/>
  <c r="C491" i="1"/>
  <c r="A493" i="1"/>
  <c r="I492" i="1"/>
  <c r="B492" i="1"/>
  <c r="D492" i="1" s="1"/>
  <c r="K490" i="1" l="1"/>
  <c r="J490" i="1"/>
  <c r="E492" i="1"/>
  <c r="F492" i="1" s="1"/>
  <c r="C492" i="1"/>
  <c r="G491" i="1"/>
  <c r="H491" i="1" s="1"/>
  <c r="I493" i="1"/>
  <c r="A494" i="1"/>
  <c r="B493" i="1"/>
  <c r="D493" i="1" s="1"/>
  <c r="K491" i="1" l="1"/>
  <c r="J491" i="1"/>
  <c r="C493" i="1"/>
  <c r="F493" i="1"/>
  <c r="E493" i="1"/>
  <c r="B494" i="1"/>
  <c r="D494" i="1" s="1"/>
  <c r="A495" i="1"/>
  <c r="I494" i="1"/>
  <c r="G492" i="1"/>
  <c r="H492" i="1" s="1"/>
  <c r="K492" i="1" l="1"/>
  <c r="J492" i="1"/>
  <c r="C494" i="1"/>
  <c r="E494" i="1"/>
  <c r="F494" i="1" s="1"/>
  <c r="G494" i="1" s="1"/>
  <c r="H494" i="1" s="1"/>
  <c r="G493" i="1"/>
  <c r="H493" i="1" s="1"/>
  <c r="B495" i="1"/>
  <c r="D495" i="1" s="1"/>
  <c r="A496" i="1"/>
  <c r="I495" i="1"/>
  <c r="J494" i="1" l="1"/>
  <c r="K493" i="1"/>
  <c r="K494" i="1"/>
  <c r="J493" i="1"/>
  <c r="I496" i="1"/>
  <c r="B496" i="1"/>
  <c r="D496" i="1" s="1"/>
  <c r="A497" i="1"/>
  <c r="E495" i="1"/>
  <c r="C495" i="1"/>
  <c r="F495" i="1" l="1"/>
  <c r="G495" i="1"/>
  <c r="H495" i="1" s="1"/>
  <c r="I497" i="1"/>
  <c r="A498" i="1"/>
  <c r="B497" i="1"/>
  <c r="D497" i="1" s="1"/>
  <c r="E496" i="1"/>
  <c r="C496" i="1"/>
  <c r="K495" i="1" l="1"/>
  <c r="J495" i="1"/>
  <c r="C497" i="1"/>
  <c r="E497" i="1"/>
  <c r="I498" i="1"/>
  <c r="B498" i="1"/>
  <c r="D498" i="1" s="1"/>
  <c r="A499" i="1"/>
  <c r="F496" i="1"/>
  <c r="G496" i="1" s="1"/>
  <c r="H496" i="1" s="1"/>
  <c r="K496" i="1" l="1"/>
  <c r="J496" i="1"/>
  <c r="F497" i="1"/>
  <c r="G497" i="1" s="1"/>
  <c r="H497" i="1" s="1"/>
  <c r="B499" i="1"/>
  <c r="D499" i="1" s="1"/>
  <c r="A500" i="1"/>
  <c r="I499" i="1"/>
  <c r="C498" i="1"/>
  <c r="F498" i="1"/>
  <c r="E498" i="1"/>
  <c r="K497" i="1" l="1"/>
  <c r="J497" i="1"/>
  <c r="G498" i="1"/>
  <c r="H498" i="1" s="1"/>
  <c r="B500" i="1"/>
  <c r="D500" i="1" s="1"/>
  <c r="A501" i="1"/>
  <c r="I500" i="1"/>
  <c r="F499" i="1"/>
  <c r="C499" i="1"/>
  <c r="E499" i="1"/>
  <c r="K498" i="1" l="1"/>
  <c r="J498" i="1"/>
  <c r="G499" i="1"/>
  <c r="H499" i="1" s="1"/>
  <c r="B501" i="1"/>
  <c r="D501" i="1" s="1"/>
  <c r="A502" i="1"/>
  <c r="I501" i="1"/>
  <c r="C500" i="1"/>
  <c r="E500" i="1"/>
  <c r="K499" i="1" l="1"/>
  <c r="J499" i="1"/>
  <c r="F500" i="1"/>
  <c r="G500" i="1" s="1"/>
  <c r="H500" i="1" s="1"/>
  <c r="B502" i="1"/>
  <c r="D502" i="1" s="1"/>
  <c r="A503" i="1"/>
  <c r="I502" i="1"/>
  <c r="C501" i="1"/>
  <c r="F501" i="1"/>
  <c r="G501" i="1" s="1"/>
  <c r="E501" i="1"/>
  <c r="K500" i="1" l="1"/>
  <c r="J500" i="1"/>
  <c r="H501" i="1"/>
  <c r="I503" i="1"/>
  <c r="B503" i="1"/>
  <c r="D503" i="1" s="1"/>
  <c r="A504" i="1"/>
  <c r="C502" i="1"/>
  <c r="E502" i="1"/>
  <c r="K501" i="1" l="1"/>
  <c r="J501" i="1"/>
  <c r="F502" i="1"/>
  <c r="G502" i="1" s="1"/>
  <c r="H502" i="1" s="1"/>
  <c r="I504" i="1"/>
  <c r="B504" i="1"/>
  <c r="D504" i="1" s="1"/>
  <c r="A505" i="1"/>
  <c r="C503" i="1"/>
  <c r="E503" i="1"/>
  <c r="K502" i="1" l="1"/>
  <c r="J502" i="1"/>
  <c r="F503" i="1"/>
  <c r="G503" i="1" s="1"/>
  <c r="H503" i="1" s="1"/>
  <c r="A506" i="1"/>
  <c r="B505" i="1"/>
  <c r="D505" i="1" s="1"/>
  <c r="I505" i="1"/>
  <c r="E504" i="1"/>
  <c r="C504" i="1"/>
  <c r="F504" i="1"/>
  <c r="G504" i="1" s="1"/>
  <c r="K503" i="1" l="1"/>
  <c r="J503" i="1"/>
  <c r="H504" i="1"/>
  <c r="C505" i="1"/>
  <c r="E505" i="1"/>
  <c r="B506" i="1"/>
  <c r="D506" i="1" s="1"/>
  <c r="I506" i="1"/>
  <c r="A507" i="1"/>
  <c r="K504" i="1" l="1"/>
  <c r="J504" i="1"/>
  <c r="A508" i="1"/>
  <c r="I507" i="1"/>
  <c r="B507" i="1"/>
  <c r="D507" i="1" s="1"/>
  <c r="F505" i="1"/>
  <c r="G505" i="1" s="1"/>
  <c r="H505" i="1" s="1"/>
  <c r="E506" i="1"/>
  <c r="F506" i="1" s="1"/>
  <c r="C506" i="1"/>
  <c r="K505" i="1" l="1"/>
  <c r="J505" i="1"/>
  <c r="I508" i="1"/>
  <c r="B508" i="1"/>
  <c r="D508" i="1" s="1"/>
  <c r="A509" i="1"/>
  <c r="E507" i="1"/>
  <c r="C507" i="1"/>
  <c r="G506" i="1"/>
  <c r="H506" i="1" s="1"/>
  <c r="K506" i="1" l="1"/>
  <c r="J506" i="1"/>
  <c r="F507" i="1"/>
  <c r="G507" i="1" s="1"/>
  <c r="H507" i="1" s="1"/>
  <c r="I509" i="1"/>
  <c r="B509" i="1"/>
  <c r="D509" i="1" s="1"/>
  <c r="A510" i="1"/>
  <c r="C508" i="1"/>
  <c r="E508" i="1"/>
  <c r="K507" i="1" l="1"/>
  <c r="J507" i="1"/>
  <c r="F508" i="1"/>
  <c r="G508" i="1" s="1"/>
  <c r="H508" i="1" s="1"/>
  <c r="I510" i="1"/>
  <c r="B510" i="1"/>
  <c r="D510" i="1" s="1"/>
  <c r="A511" i="1"/>
  <c r="E509" i="1"/>
  <c r="C509" i="1"/>
  <c r="K508" i="1" l="1"/>
  <c r="J508" i="1"/>
  <c r="F509" i="1"/>
  <c r="B511" i="1"/>
  <c r="D511" i="1" s="1"/>
  <c r="I511" i="1"/>
  <c r="A512" i="1"/>
  <c r="E510" i="1"/>
  <c r="C510" i="1"/>
  <c r="G509" i="1"/>
  <c r="H509" i="1" s="1"/>
  <c r="K509" i="1" l="1"/>
  <c r="J509" i="1"/>
  <c r="F510" i="1"/>
  <c r="G510" i="1" s="1"/>
  <c r="H510" i="1" s="1"/>
  <c r="E511" i="1"/>
  <c r="F511" i="1" s="1"/>
  <c r="C511" i="1"/>
  <c r="A513" i="1"/>
  <c r="I512" i="1"/>
  <c r="B512" i="1"/>
  <c r="D512" i="1" s="1"/>
  <c r="K510" i="1" l="1"/>
  <c r="J510" i="1"/>
  <c r="C512" i="1"/>
  <c r="E512" i="1"/>
  <c r="I513" i="1"/>
  <c r="B513" i="1"/>
  <c r="D513" i="1" s="1"/>
  <c r="A514" i="1"/>
  <c r="G511" i="1"/>
  <c r="H511" i="1" s="1"/>
  <c r="K511" i="1" l="1"/>
  <c r="J511" i="1"/>
  <c r="F512" i="1"/>
  <c r="G512" i="1" s="1"/>
  <c r="H512" i="1" s="1"/>
  <c r="B514" i="1"/>
  <c r="D514" i="1" s="1"/>
  <c r="A515" i="1"/>
  <c r="I514" i="1"/>
  <c r="C513" i="1"/>
  <c r="E513" i="1"/>
  <c r="F513" i="1" s="1"/>
  <c r="K512" i="1" l="1"/>
  <c r="J512" i="1"/>
  <c r="C514" i="1"/>
  <c r="E514" i="1"/>
  <c r="G513" i="1"/>
  <c r="H513" i="1" s="1"/>
  <c r="I515" i="1"/>
  <c r="B515" i="1"/>
  <c r="D515" i="1" s="1"/>
  <c r="A516" i="1"/>
  <c r="K513" i="1" l="1"/>
  <c r="J513" i="1"/>
  <c r="F514" i="1"/>
  <c r="G514" i="1" s="1"/>
  <c r="H514" i="1" s="1"/>
  <c r="I516" i="1"/>
  <c r="B516" i="1"/>
  <c r="D516" i="1" s="1"/>
  <c r="A517" i="1"/>
  <c r="C515" i="1"/>
  <c r="E515" i="1"/>
  <c r="K514" i="1" l="1"/>
  <c r="J514" i="1"/>
  <c r="F515" i="1"/>
  <c r="G515" i="1" s="1"/>
  <c r="H515" i="1" s="1"/>
  <c r="B517" i="1"/>
  <c r="D517" i="1" s="1"/>
  <c r="A518" i="1"/>
  <c r="I517" i="1"/>
  <c r="C516" i="1"/>
  <c r="F516" i="1"/>
  <c r="E516" i="1"/>
  <c r="K515" i="1" l="1"/>
  <c r="J515" i="1"/>
  <c r="G516" i="1"/>
  <c r="H516" i="1" s="1"/>
  <c r="I518" i="1"/>
  <c r="B518" i="1"/>
  <c r="D518" i="1" s="1"/>
  <c r="A519" i="1"/>
  <c r="F517" i="1"/>
  <c r="C517" i="1"/>
  <c r="E517" i="1"/>
  <c r="K516" i="1" l="1"/>
  <c r="J516" i="1"/>
  <c r="I519" i="1"/>
  <c r="B519" i="1"/>
  <c r="D519" i="1" s="1"/>
  <c r="A520" i="1"/>
  <c r="G517" i="1"/>
  <c r="H517" i="1" s="1"/>
  <c r="C518" i="1"/>
  <c r="E518" i="1"/>
  <c r="K517" i="1" l="1"/>
  <c r="J517" i="1"/>
  <c r="F518" i="1"/>
  <c r="G518" i="1" s="1"/>
  <c r="H518" i="1" s="1"/>
  <c r="B520" i="1"/>
  <c r="D520" i="1" s="1"/>
  <c r="I520" i="1"/>
  <c r="E519" i="1"/>
  <c r="C519" i="1"/>
  <c r="K518" i="1" l="1"/>
  <c r="J518" i="1"/>
  <c r="F519" i="1"/>
  <c r="G519" i="1" s="1"/>
  <c r="H519" i="1" s="1"/>
  <c r="C520" i="1"/>
  <c r="E520" i="1"/>
  <c r="K519" i="1" l="1"/>
  <c r="J519" i="1"/>
  <c r="F520" i="1"/>
  <c r="G520" i="1" s="1"/>
  <c r="H520" i="1" s="1"/>
  <c r="K520" i="1" l="1"/>
  <c r="J520" i="1"/>
</calcChain>
</file>

<file path=xl/sharedStrings.xml><?xml version="1.0" encoding="utf-8"?>
<sst xmlns="http://schemas.openxmlformats.org/spreadsheetml/2006/main" count="32" uniqueCount="31">
  <si>
    <r>
      <t>p</t>
    </r>
    <r>
      <rPr>
        <i/>
        <sz val="11"/>
        <rFont val="ＭＳ Ｐゴシック"/>
        <family val="3"/>
        <charset val="128"/>
      </rPr>
      <t>K</t>
    </r>
    <r>
      <rPr>
        <sz val="11"/>
        <color theme="1"/>
        <rFont val="游ゴシック"/>
        <family val="2"/>
        <charset val="128"/>
        <scheme val="minor"/>
      </rPr>
      <t>1</t>
    </r>
    <phoneticPr fontId="4"/>
  </si>
  <si>
    <r>
      <t>p</t>
    </r>
    <r>
      <rPr>
        <i/>
        <sz val="11"/>
        <rFont val="ＭＳ Ｐゴシック"/>
        <family val="3"/>
        <charset val="128"/>
      </rPr>
      <t>K</t>
    </r>
    <r>
      <rPr>
        <sz val="11"/>
        <color theme="1"/>
        <rFont val="游ゴシック"/>
        <family val="2"/>
        <charset val="128"/>
        <scheme val="minor"/>
      </rPr>
      <t>2</t>
    </r>
    <phoneticPr fontId="4"/>
  </si>
  <si>
    <t>β</t>
    <phoneticPr fontId="3"/>
  </si>
  <si>
    <t>W</t>
    <phoneticPr fontId="3"/>
  </si>
  <si>
    <t>Z</t>
    <phoneticPr fontId="3"/>
  </si>
  <si>
    <t>v</t>
    <phoneticPr fontId="3"/>
  </si>
  <si>
    <t>pH</t>
    <phoneticPr fontId="3"/>
  </si>
  <si>
    <r>
      <rPr>
        <i/>
        <sz val="11"/>
        <color theme="1"/>
        <rFont val="CenturyOldst"/>
        <family val="1"/>
      </rPr>
      <t>a</t>
    </r>
    <r>
      <rPr>
        <vertAlign val="subscript"/>
        <sz val="11"/>
        <color theme="1"/>
        <rFont val="CenturyOldst"/>
        <family val="1"/>
      </rPr>
      <t>1</t>
    </r>
    <phoneticPr fontId="3"/>
  </si>
  <si>
    <r>
      <rPr>
        <i/>
        <sz val="11"/>
        <color theme="1"/>
        <rFont val="CenturyOldst"/>
        <family val="1"/>
      </rPr>
      <t>a</t>
    </r>
    <r>
      <rPr>
        <vertAlign val="subscript"/>
        <sz val="11"/>
        <color theme="1"/>
        <rFont val="CenturyOldst"/>
        <family val="1"/>
      </rPr>
      <t>2</t>
    </r>
    <phoneticPr fontId="3"/>
  </si>
  <si>
    <r>
      <rPr>
        <sz val="11"/>
        <rFont val="ＭＳ Ｐゴシック"/>
        <family val="3"/>
        <charset val="128"/>
      </rPr>
      <t>水のイオン積</t>
    </r>
    <r>
      <rPr>
        <i/>
        <sz val="11"/>
        <rFont val="CenturyOldst"/>
        <family val="1"/>
      </rPr>
      <t>K</t>
    </r>
    <r>
      <rPr>
        <sz val="11"/>
        <color theme="1"/>
        <rFont val="CenturyOldst"/>
        <family val="1"/>
      </rPr>
      <t>w</t>
    </r>
    <rPh sb="0" eb="1">
      <t>ミズ</t>
    </rPh>
    <rPh sb="5" eb="6">
      <t>セキ</t>
    </rPh>
    <phoneticPr fontId="4"/>
  </si>
  <si>
    <r>
      <t>K</t>
    </r>
    <r>
      <rPr>
        <vertAlign val="subscript"/>
        <sz val="11"/>
        <rFont val="CenturyOldst"/>
        <family val="1"/>
      </rPr>
      <t>1</t>
    </r>
    <r>
      <rPr>
        <i/>
        <sz val="11"/>
        <rFont val="CenturyOldst"/>
        <family val="1"/>
      </rPr>
      <t>K</t>
    </r>
    <r>
      <rPr>
        <vertAlign val="subscript"/>
        <sz val="11"/>
        <rFont val="CenturyOldst"/>
        <family val="1"/>
      </rPr>
      <t>2</t>
    </r>
    <phoneticPr fontId="4"/>
  </si>
  <si>
    <r>
      <t>HCl</t>
    </r>
    <r>
      <rPr>
        <sz val="11"/>
        <rFont val="ＭＳ Ｐゴシック"/>
        <family val="3"/>
        <charset val="128"/>
      </rPr>
      <t>の濃度</t>
    </r>
    <r>
      <rPr>
        <i/>
        <sz val="11"/>
        <rFont val="CenturyOldst"/>
        <family val="1"/>
      </rPr>
      <t>a</t>
    </r>
    <r>
      <rPr>
        <sz val="11"/>
        <rFont val="CenturyOldst"/>
        <family val="1"/>
      </rPr>
      <t xml:space="preserve"> mol/L</t>
    </r>
    <rPh sb="4" eb="6">
      <t>ノウド</t>
    </rPh>
    <phoneticPr fontId="4"/>
  </si>
  <si>
    <r>
      <t>Na</t>
    </r>
    <r>
      <rPr>
        <vertAlign val="subscript"/>
        <sz val="11"/>
        <rFont val="CenturyOldst"/>
        <family val="1"/>
      </rPr>
      <t>2</t>
    </r>
    <r>
      <rPr>
        <sz val="11"/>
        <rFont val="CenturyOldst"/>
        <family val="1"/>
      </rPr>
      <t>CO</t>
    </r>
    <r>
      <rPr>
        <vertAlign val="subscript"/>
        <sz val="11"/>
        <rFont val="CenturyOldst"/>
        <family val="1"/>
      </rPr>
      <t>3</t>
    </r>
    <r>
      <rPr>
        <sz val="11"/>
        <rFont val="ＭＳ Ｐゴシック"/>
        <family val="3"/>
        <charset val="128"/>
      </rPr>
      <t>の</t>
    </r>
    <r>
      <rPr>
        <i/>
        <sz val="11"/>
        <rFont val="CenturyOldst"/>
        <family val="1"/>
      </rPr>
      <t>s</t>
    </r>
    <r>
      <rPr>
        <sz val="11"/>
        <rFont val="CenturyOldst"/>
        <family val="1"/>
      </rPr>
      <t xml:space="preserve"> mol/L</t>
    </r>
    <phoneticPr fontId="4"/>
  </si>
  <si>
    <r>
      <t>Na</t>
    </r>
    <r>
      <rPr>
        <vertAlign val="subscript"/>
        <sz val="11"/>
        <rFont val="CenturyOldst"/>
        <family val="1"/>
      </rPr>
      <t>2</t>
    </r>
    <r>
      <rPr>
        <sz val="11"/>
        <rFont val="CenturyOldst"/>
        <family val="1"/>
      </rPr>
      <t>CO</t>
    </r>
    <r>
      <rPr>
        <vertAlign val="subscript"/>
        <sz val="11"/>
        <rFont val="CenturyOldst"/>
        <family val="1"/>
      </rPr>
      <t>3</t>
    </r>
    <r>
      <rPr>
        <sz val="11"/>
        <rFont val="ＭＳ Ｐゴシック"/>
        <family val="3"/>
        <charset val="128"/>
      </rPr>
      <t>の</t>
    </r>
    <r>
      <rPr>
        <i/>
        <sz val="11"/>
        <rFont val="CenturyOldst"/>
        <family val="1"/>
      </rPr>
      <t>v</t>
    </r>
    <r>
      <rPr>
        <vertAlign val="subscript"/>
        <sz val="11"/>
        <rFont val="CenturyOldst"/>
        <family val="1"/>
      </rPr>
      <t>0</t>
    </r>
    <r>
      <rPr>
        <sz val="11"/>
        <rFont val="CenturyOldst"/>
        <family val="1"/>
      </rPr>
      <t xml:space="preserve"> mL</t>
    </r>
    <phoneticPr fontId="4"/>
  </si>
  <si>
    <r>
      <rPr>
        <i/>
        <sz val="11"/>
        <rFont val="CenturyOldst"/>
        <family val="1"/>
      </rPr>
      <t>sv</t>
    </r>
    <r>
      <rPr>
        <vertAlign val="subscript"/>
        <sz val="11"/>
        <rFont val="CenturyOldst"/>
        <family val="1"/>
      </rPr>
      <t>0</t>
    </r>
    <r>
      <rPr>
        <sz val="11"/>
        <rFont val="CenturyOldst"/>
        <family val="1"/>
      </rPr>
      <t xml:space="preserve"> mmol</t>
    </r>
    <phoneticPr fontId="3"/>
  </si>
  <si>
    <r>
      <rPr>
        <i/>
        <sz val="11"/>
        <color theme="1"/>
        <rFont val="CenturyOldst"/>
        <family val="1"/>
      </rPr>
      <t>a</t>
    </r>
    <r>
      <rPr>
        <vertAlign val="subscript"/>
        <sz val="11"/>
        <color theme="1"/>
        <rFont val="CenturyOldst"/>
        <family val="1"/>
      </rPr>
      <t>1</t>
    </r>
    <r>
      <rPr>
        <sz val="11"/>
        <color theme="1"/>
        <rFont val="ＭＳ Ｐ明朝"/>
        <family val="1"/>
        <charset val="128"/>
      </rPr>
      <t>＝</t>
    </r>
    <r>
      <rPr>
        <sz val="11"/>
        <color theme="1"/>
        <rFont val="CenturyOldst"/>
        <family val="1"/>
      </rPr>
      <t>[H</t>
    </r>
    <r>
      <rPr>
        <vertAlign val="superscript"/>
        <sz val="11"/>
        <color theme="1"/>
        <rFont val="游ゴシック"/>
        <family val="3"/>
        <charset val="128"/>
      </rPr>
      <t>＋</t>
    </r>
    <r>
      <rPr>
        <sz val="11"/>
        <color theme="1"/>
        <rFont val="CenturyOldst"/>
        <family val="1"/>
      </rPr>
      <t>]</t>
    </r>
    <r>
      <rPr>
        <vertAlign val="superscript"/>
        <sz val="11"/>
        <color theme="1"/>
        <rFont val="CenturyOldst"/>
        <family val="1"/>
      </rPr>
      <t>2</t>
    </r>
    <r>
      <rPr>
        <sz val="11"/>
        <color theme="1"/>
        <rFont val="CenturyOldst"/>
        <family val="1"/>
      </rPr>
      <t>/(</t>
    </r>
    <r>
      <rPr>
        <i/>
        <sz val="11"/>
        <color theme="1"/>
        <rFont val="CenturyOldst"/>
        <family val="1"/>
      </rPr>
      <t>K</t>
    </r>
    <r>
      <rPr>
        <vertAlign val="subscript"/>
        <sz val="11"/>
        <color theme="1"/>
        <rFont val="CenturyOldst"/>
        <family val="1"/>
      </rPr>
      <t>1</t>
    </r>
    <r>
      <rPr>
        <i/>
        <sz val="11"/>
        <color theme="1"/>
        <rFont val="CenturyOldst"/>
        <family val="1"/>
      </rPr>
      <t>K</t>
    </r>
    <r>
      <rPr>
        <vertAlign val="subscript"/>
        <sz val="11"/>
        <color theme="1"/>
        <rFont val="CenturyOldst"/>
        <family val="1"/>
      </rPr>
      <t>2</t>
    </r>
    <r>
      <rPr>
        <sz val="11"/>
        <color theme="1"/>
        <rFont val="CenturyOldst"/>
        <family val="1"/>
      </rPr>
      <t>)</t>
    </r>
    <phoneticPr fontId="3"/>
  </si>
  <si>
    <r>
      <rPr>
        <i/>
        <sz val="11"/>
        <color theme="1"/>
        <rFont val="CenturyOldst"/>
        <family val="1"/>
      </rPr>
      <t>a</t>
    </r>
    <r>
      <rPr>
        <vertAlign val="subscript"/>
        <sz val="11"/>
        <color theme="1"/>
        <rFont val="CenturyOldst"/>
        <family val="1"/>
      </rPr>
      <t>2</t>
    </r>
    <r>
      <rPr>
        <sz val="11"/>
        <color theme="1"/>
        <rFont val="ＭＳ Ｐ明朝"/>
        <family val="1"/>
        <charset val="128"/>
      </rPr>
      <t>＝</t>
    </r>
    <r>
      <rPr>
        <sz val="11"/>
        <color theme="1"/>
        <rFont val="CenturyOldst"/>
        <family val="1"/>
      </rPr>
      <t>[H</t>
    </r>
    <r>
      <rPr>
        <vertAlign val="superscript"/>
        <sz val="11"/>
        <color theme="1"/>
        <rFont val="游ゴシック"/>
        <family val="3"/>
        <charset val="128"/>
      </rPr>
      <t>＋</t>
    </r>
    <r>
      <rPr>
        <sz val="11"/>
        <color theme="1"/>
        <rFont val="CenturyOldst"/>
        <family val="1"/>
      </rPr>
      <t>]/</t>
    </r>
    <r>
      <rPr>
        <i/>
        <sz val="11"/>
        <color theme="1"/>
        <rFont val="CenturyOldst"/>
        <family val="1"/>
      </rPr>
      <t>K</t>
    </r>
    <r>
      <rPr>
        <vertAlign val="subscript"/>
        <sz val="11"/>
        <color theme="1"/>
        <rFont val="CenturyOldst"/>
        <family val="1"/>
      </rPr>
      <t>2</t>
    </r>
    <phoneticPr fontId="3"/>
  </si>
  <si>
    <r>
      <rPr>
        <i/>
        <sz val="11"/>
        <color theme="1"/>
        <rFont val="CenturyOldst"/>
        <family val="1"/>
      </rPr>
      <t>Z</t>
    </r>
    <r>
      <rPr>
        <sz val="11"/>
        <color theme="1"/>
        <rFont val="ＭＳ Ｐ明朝"/>
        <family val="1"/>
        <charset val="128"/>
      </rPr>
      <t>＝</t>
    </r>
    <r>
      <rPr>
        <sz val="11"/>
        <color theme="1"/>
        <rFont val="CenturyOldst"/>
        <family val="1"/>
      </rPr>
      <t>1/(</t>
    </r>
    <r>
      <rPr>
        <i/>
        <sz val="11"/>
        <color theme="1"/>
        <rFont val="CenturyOldst"/>
        <family val="1"/>
      </rPr>
      <t>a</t>
    </r>
    <r>
      <rPr>
        <vertAlign val="subscript"/>
        <sz val="11"/>
        <color theme="1"/>
        <rFont val="CenturyOldst"/>
        <family val="1"/>
      </rPr>
      <t>1</t>
    </r>
    <r>
      <rPr>
        <sz val="11"/>
        <color theme="1"/>
        <rFont val="CenturyOldst"/>
        <family val="1"/>
      </rPr>
      <t>+</t>
    </r>
    <r>
      <rPr>
        <i/>
        <sz val="11"/>
        <color theme="1"/>
        <rFont val="CenturyOldst"/>
        <family val="1"/>
      </rPr>
      <t>a</t>
    </r>
    <r>
      <rPr>
        <vertAlign val="subscript"/>
        <sz val="11"/>
        <color theme="1"/>
        <rFont val="CenturyOldst"/>
        <family val="1"/>
      </rPr>
      <t>2</t>
    </r>
    <r>
      <rPr>
        <sz val="11"/>
        <color theme="1"/>
        <rFont val="CenturyOldst"/>
        <family val="1"/>
      </rPr>
      <t>+1)</t>
    </r>
    <phoneticPr fontId="3"/>
  </si>
  <si>
    <r>
      <rPr>
        <i/>
        <sz val="11"/>
        <color theme="1"/>
        <rFont val="CenturyOldst"/>
        <family val="1"/>
      </rPr>
      <t>W</t>
    </r>
    <r>
      <rPr>
        <sz val="11"/>
        <color theme="1"/>
        <rFont val="ＭＳ Ｐ明朝"/>
        <family val="1"/>
        <charset val="128"/>
      </rPr>
      <t>＝</t>
    </r>
    <r>
      <rPr>
        <sz val="11"/>
        <color theme="1"/>
        <rFont val="CenturyOldst"/>
        <family val="1"/>
      </rPr>
      <t>(</t>
    </r>
    <r>
      <rPr>
        <i/>
        <sz val="11"/>
        <color theme="1"/>
        <rFont val="CenturyOldst"/>
        <family val="1"/>
      </rPr>
      <t>a</t>
    </r>
    <r>
      <rPr>
        <vertAlign val="subscript"/>
        <sz val="11"/>
        <color theme="1"/>
        <rFont val="CenturyOldst"/>
        <family val="1"/>
      </rPr>
      <t>2</t>
    </r>
    <r>
      <rPr>
        <sz val="11"/>
        <color theme="1"/>
        <rFont val="CenturyOldst"/>
        <family val="1"/>
      </rPr>
      <t>+2)</t>
    </r>
    <r>
      <rPr>
        <i/>
        <sz val="11"/>
        <color theme="1"/>
        <rFont val="CenturyOldst"/>
        <family val="1"/>
      </rPr>
      <t>Z</t>
    </r>
    <phoneticPr fontId="3"/>
  </si>
  <si>
    <r>
      <rPr>
        <i/>
        <sz val="11"/>
        <color theme="1"/>
        <rFont val="CenturyOldst"/>
        <family val="1"/>
      </rPr>
      <t>v</t>
    </r>
    <r>
      <rPr>
        <sz val="11"/>
        <color theme="1"/>
        <rFont val="ＭＳ Ｐ明朝"/>
        <family val="1"/>
        <charset val="128"/>
      </rPr>
      <t>＝</t>
    </r>
    <r>
      <rPr>
        <sz val="11"/>
        <color theme="1"/>
        <rFont val="CenturyOldst"/>
        <family val="1"/>
      </rPr>
      <t xml:space="preserve"> (</t>
    </r>
    <r>
      <rPr>
        <i/>
        <sz val="11"/>
        <color theme="1"/>
        <rFont val="CenturyOldst"/>
        <family val="1"/>
      </rPr>
      <t>sv</t>
    </r>
    <r>
      <rPr>
        <vertAlign val="subscript"/>
        <sz val="11"/>
        <color theme="1"/>
        <rFont val="CenturyOldst"/>
        <family val="1"/>
      </rPr>
      <t>0</t>
    </r>
    <r>
      <rPr>
        <sz val="11"/>
        <color theme="1"/>
        <rFont val="CenturyOldst"/>
        <family val="1"/>
      </rPr>
      <t>(2</t>
    </r>
    <r>
      <rPr>
        <sz val="11"/>
        <color theme="1"/>
        <rFont val="游ゴシック"/>
        <family val="2"/>
        <charset val="128"/>
      </rPr>
      <t>－</t>
    </r>
    <r>
      <rPr>
        <i/>
        <sz val="11"/>
        <color theme="1"/>
        <rFont val="CenturyOldst"/>
        <family val="1"/>
      </rPr>
      <t>W</t>
    </r>
    <r>
      <rPr>
        <sz val="11"/>
        <color theme="1"/>
        <rFont val="CenturyOldst"/>
        <family val="1"/>
      </rPr>
      <t>)</t>
    </r>
    <r>
      <rPr>
        <sz val="11"/>
        <color theme="1"/>
        <rFont val="游ゴシック"/>
        <family val="2"/>
        <charset val="128"/>
      </rPr>
      <t>－β</t>
    </r>
    <r>
      <rPr>
        <i/>
        <sz val="11"/>
        <color theme="1"/>
        <rFont val="CenturyOldst"/>
        <family val="1"/>
      </rPr>
      <t>v</t>
    </r>
    <r>
      <rPr>
        <vertAlign val="subscript"/>
        <sz val="11"/>
        <color theme="1"/>
        <rFont val="CenturyOldst"/>
        <family val="1"/>
      </rPr>
      <t>0</t>
    </r>
    <r>
      <rPr>
        <sz val="11"/>
        <color theme="1"/>
        <rFont val="CenturyOldst"/>
        <family val="1"/>
      </rPr>
      <t>)/(</t>
    </r>
    <r>
      <rPr>
        <sz val="11"/>
        <color theme="1"/>
        <rFont val="游ゴシック"/>
        <family val="2"/>
        <charset val="128"/>
      </rPr>
      <t>β＋</t>
    </r>
    <r>
      <rPr>
        <i/>
        <sz val="11"/>
        <color theme="1"/>
        <rFont val="CenturyOldst"/>
        <family val="1"/>
      </rPr>
      <t>a</t>
    </r>
    <r>
      <rPr>
        <sz val="11"/>
        <color theme="1"/>
        <rFont val="CenturyOldst"/>
        <family val="1"/>
      </rPr>
      <t>)</t>
    </r>
    <phoneticPr fontId="3"/>
  </si>
  <si>
    <r>
      <t>Na</t>
    </r>
    <r>
      <rPr>
        <vertAlign val="subscript"/>
        <sz val="11"/>
        <rFont val="CenturyOldst"/>
        <family val="1"/>
      </rPr>
      <t>2</t>
    </r>
    <r>
      <rPr>
        <sz val="11"/>
        <rFont val="CenturyOldst"/>
        <family val="1"/>
      </rPr>
      <t>CO</t>
    </r>
    <r>
      <rPr>
        <vertAlign val="subscript"/>
        <sz val="11"/>
        <rFont val="CenturyOldst"/>
        <family val="1"/>
      </rPr>
      <t>3</t>
    </r>
    <r>
      <rPr>
        <sz val="11"/>
        <rFont val="ＭＳ Ｐゴシック"/>
        <family val="3"/>
        <charset val="128"/>
      </rPr>
      <t>の</t>
    </r>
    <r>
      <rPr>
        <sz val="11"/>
        <rFont val="CenturyOldst"/>
        <family val="1"/>
      </rPr>
      <t>pH</t>
    </r>
    <r>
      <rPr>
        <sz val="11"/>
        <rFont val="ＭＳ Ｐ明朝"/>
        <family val="1"/>
        <charset val="128"/>
      </rPr>
      <t>近似値</t>
    </r>
    <rPh sb="9" eb="11">
      <t>キンジ</t>
    </rPh>
    <rPh sb="11" eb="12">
      <t>チ</t>
    </rPh>
    <phoneticPr fontId="4"/>
  </si>
  <si>
    <r>
      <t>[H</t>
    </r>
    <r>
      <rPr>
        <vertAlign val="superscript"/>
        <sz val="11"/>
        <color theme="1"/>
        <rFont val="游ゴシック"/>
        <family val="3"/>
        <charset val="128"/>
      </rPr>
      <t>＋</t>
    </r>
    <r>
      <rPr>
        <sz val="11"/>
        <color theme="1"/>
        <rFont val="CenturyOldst"/>
        <family val="1"/>
      </rPr>
      <t>]</t>
    </r>
    <phoneticPr fontId="3"/>
  </si>
  <si>
    <r>
      <rPr>
        <sz val="11"/>
        <color theme="1"/>
        <rFont val="Calibri"/>
        <family val="2"/>
        <charset val="161"/>
      </rPr>
      <t>β</t>
    </r>
    <r>
      <rPr>
        <sz val="11"/>
        <color theme="1"/>
        <rFont val="ＭＳ Ｐ明朝"/>
        <family val="1"/>
        <charset val="128"/>
      </rPr>
      <t>＝</t>
    </r>
    <r>
      <rPr>
        <i/>
        <sz val="11"/>
        <color theme="1"/>
        <rFont val="CenturyOldst"/>
        <family val="1"/>
      </rPr>
      <t>K</t>
    </r>
    <r>
      <rPr>
        <sz val="11"/>
        <color theme="1"/>
        <rFont val="CenturyOldst"/>
        <family val="1"/>
      </rPr>
      <t>w/[H</t>
    </r>
    <r>
      <rPr>
        <vertAlign val="superscript"/>
        <sz val="11"/>
        <color theme="1"/>
        <rFont val="CenturyOldst"/>
        <family val="1"/>
      </rPr>
      <t>+</t>
    </r>
    <r>
      <rPr>
        <sz val="11"/>
        <color theme="1"/>
        <rFont val="CenturyOldst"/>
        <family val="1"/>
      </rPr>
      <t>]</t>
    </r>
    <r>
      <rPr>
        <sz val="11"/>
        <color theme="1"/>
        <rFont val="游ゴシック"/>
        <family val="2"/>
        <charset val="128"/>
      </rPr>
      <t>－</t>
    </r>
    <r>
      <rPr>
        <sz val="11"/>
        <color theme="1"/>
        <rFont val="CenturyOldst"/>
        <family val="1"/>
      </rPr>
      <t>[H</t>
    </r>
    <r>
      <rPr>
        <vertAlign val="superscript"/>
        <sz val="11"/>
        <color theme="1"/>
        <rFont val="CenturyOldst"/>
        <family val="1"/>
      </rPr>
      <t>+</t>
    </r>
    <r>
      <rPr>
        <sz val="11"/>
        <color theme="1"/>
        <rFont val="CenturyOldst"/>
        <family val="1"/>
      </rPr>
      <t>]</t>
    </r>
    <phoneticPr fontId="3"/>
  </si>
  <si>
    <t>炭酸ナトリウムに塩酸を加えたときの滴定曲線</t>
    <rPh sb="0" eb="2">
      <t>タンサン</t>
    </rPh>
    <rPh sb="8" eb="10">
      <t>エンサン</t>
    </rPh>
    <rPh sb="11" eb="12">
      <t>クワ</t>
    </rPh>
    <rPh sb="17" eb="21">
      <t>テキテイキョクセン</t>
    </rPh>
    <phoneticPr fontId="3"/>
  </si>
  <si>
    <r>
      <rPr>
        <sz val="11"/>
        <rFont val="ＭＳ ゴシック"/>
        <family val="3"/>
        <charset val="128"/>
      </rPr>
      <t>炭酸の電離定数</t>
    </r>
    <r>
      <rPr>
        <i/>
        <sz val="11"/>
        <rFont val="CenturyOldst"/>
        <family val="1"/>
      </rPr>
      <t>K</t>
    </r>
    <r>
      <rPr>
        <vertAlign val="subscript"/>
        <sz val="11"/>
        <rFont val="CenturyOldst"/>
        <family val="1"/>
      </rPr>
      <t>1</t>
    </r>
    <rPh sb="0" eb="2">
      <t>タンサン</t>
    </rPh>
    <rPh sb="3" eb="7">
      <t>デンリテイスウ</t>
    </rPh>
    <phoneticPr fontId="4"/>
  </si>
  <si>
    <r>
      <rPr>
        <sz val="11"/>
        <rFont val="ＭＳ ゴシック"/>
        <family val="3"/>
        <charset val="128"/>
      </rPr>
      <t>炭酸の電離定数</t>
    </r>
    <r>
      <rPr>
        <i/>
        <sz val="11"/>
        <rFont val="CenturyOldst"/>
        <family val="1"/>
      </rPr>
      <t>K</t>
    </r>
    <r>
      <rPr>
        <vertAlign val="subscript"/>
        <sz val="11"/>
        <rFont val="CenturyOldst"/>
        <family val="1"/>
      </rPr>
      <t>2</t>
    </r>
    <rPh sb="0" eb="2">
      <t>タンサン</t>
    </rPh>
    <rPh sb="3" eb="7">
      <t>デンリテイスウ</t>
    </rPh>
    <phoneticPr fontId="4"/>
  </si>
  <si>
    <r>
      <t>HCl</t>
    </r>
    <r>
      <rPr>
        <sz val="11"/>
        <color theme="1"/>
        <rFont val="ＭＳ Ｐ明朝"/>
        <family val="1"/>
        <charset val="128"/>
      </rPr>
      <t>の</t>
    </r>
    <r>
      <rPr>
        <sz val="11"/>
        <color theme="1"/>
        <rFont val="CenturyOldst"/>
        <family val="1"/>
      </rPr>
      <t>pH</t>
    </r>
    <phoneticPr fontId="3"/>
  </si>
  <si>
    <r>
      <rPr>
        <sz val="11"/>
        <rFont val="游ゴシック"/>
        <family val="2"/>
        <charset val="128"/>
      </rPr>
      <t>データステップ数</t>
    </r>
    <rPh sb="7" eb="8">
      <t>スウ</t>
    </rPh>
    <phoneticPr fontId="3"/>
  </si>
  <si>
    <r>
      <rPr>
        <sz val="11"/>
        <rFont val="游ゴシック"/>
        <family val="2"/>
        <charset val="128"/>
      </rPr>
      <t>データの間隔</t>
    </r>
    <rPh sb="4" eb="6">
      <t>カンカク</t>
    </rPh>
    <phoneticPr fontId="3"/>
  </si>
  <si>
    <r>
      <t>pH</t>
    </r>
    <r>
      <rPr>
        <sz val="11"/>
        <color theme="1"/>
        <rFont val="游ゴシック"/>
        <family val="2"/>
        <charset val="128"/>
      </rPr>
      <t>変化率</t>
    </r>
    <rPh sb="2" eb="5">
      <t>ヘンカリツ</t>
    </rPh>
    <phoneticPr fontId="3"/>
  </si>
  <si>
    <r>
      <rPr>
        <i/>
        <sz val="11"/>
        <color theme="1"/>
        <rFont val="游ゴシック"/>
        <family val="2"/>
        <charset val="128"/>
      </rPr>
      <t>平均濃度</t>
    </r>
    <rPh sb="0" eb="2">
      <t>ヘイキン</t>
    </rPh>
    <rPh sb="2" eb="4">
      <t>ノウド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</si>
</sst>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i/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CenturyOldst"/>
      <family val="1"/>
    </font>
    <font>
      <vertAlign val="superscript"/>
      <sz val="11"/>
      <color theme="1"/>
      <name val="游ゴシック"/>
      <family val="3"/>
      <charset val="128"/>
    </font>
    <font>
      <i/>
      <sz val="11"/>
      <color theme="1"/>
      <name val="CenturyOldst"/>
      <family val="1"/>
    </font>
    <font>
      <vertAlign val="subscript"/>
      <sz val="11"/>
      <color theme="1"/>
      <name val="CenturyOldst"/>
      <family val="1"/>
    </font>
    <font>
      <vertAlign val="superscript"/>
      <sz val="11"/>
      <color theme="1"/>
      <name val="CenturyOldst"/>
      <family val="1"/>
    </font>
    <font>
      <sz val="11"/>
      <name val="CenturyOldst"/>
      <family val="1"/>
    </font>
    <font>
      <i/>
      <sz val="11"/>
      <name val="CenturyOldst"/>
      <family val="1"/>
    </font>
    <font>
      <vertAlign val="subscript"/>
      <sz val="11"/>
      <name val="CenturyOldst"/>
      <family val="1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1"/>
      <name val="Calibri"/>
      <family val="2"/>
      <charset val="161"/>
    </font>
    <font>
      <sz val="11"/>
      <color theme="1"/>
      <name val="CenturyOldst"/>
      <family val="2"/>
      <charset val="161"/>
    </font>
    <font>
      <sz val="11"/>
      <name val="ＭＳ ゴシック"/>
      <family val="3"/>
      <charset val="128"/>
    </font>
    <font>
      <sz val="11"/>
      <name val="游ゴシック"/>
      <family val="2"/>
      <charset val="128"/>
    </font>
    <font>
      <i/>
      <sz val="11"/>
      <color theme="1"/>
      <name val="游ゴシック"/>
      <family val="2"/>
      <charset val="128"/>
    </font>
    <font>
      <sz val="22"/>
      <color theme="1"/>
      <name val="Noto Sans CJK JP Medium"/>
      <family val="2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11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7" fillId="0" borderId="0" xfId="0" applyFont="1">
      <alignment vertical="center"/>
    </xf>
    <xf numFmtId="0" fontId="21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0.1mol/L</a:t>
            </a:r>
            <a:r>
              <a:rPr lang="en-US" altLang="ja-JP" baseline="0"/>
              <a:t> </a:t>
            </a:r>
            <a:r>
              <a:rPr lang="en-US" altLang="ja-JP"/>
              <a:t>Na</a:t>
            </a:r>
            <a:r>
              <a:rPr lang="en-US" altLang="ja-JP" baseline="-25000"/>
              <a:t>2</a:t>
            </a:r>
            <a:r>
              <a:rPr lang="en-US" altLang="ja-JP"/>
              <a:t>CO</a:t>
            </a:r>
            <a:r>
              <a:rPr lang="en-US" altLang="ja-JP" baseline="-25000"/>
              <a:t>3</a:t>
            </a:r>
            <a:r>
              <a:rPr lang="ja-JP" altLang="en-US"/>
              <a:t>＋</a:t>
            </a:r>
            <a:r>
              <a:rPr lang="en-US" altLang="ja-JP" sz="1400" b="0" i="0" u="none" strike="noStrike" baseline="0">
                <a:effectLst/>
              </a:rPr>
              <a:t>0.1mol/L </a:t>
            </a:r>
            <a:r>
              <a:rPr lang="en-US" altLang="ja-JP"/>
              <a:t>HCl</a:t>
            </a:r>
            <a:r>
              <a:rPr lang="ja-JP" altLang="en-US"/>
              <a:t>　滴定曲線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pH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Sheet1!$H$21:$H$520</c:f>
              <c:numCache>
                <c:formatCode>General</c:formatCode>
                <c:ptCount val="500"/>
                <c:pt idx="0" formatCode="0.00E+00">
                  <c:v>-1.9848319270875221E-10</c:v>
                </c:pt>
                <c:pt idx="1">
                  <c:v>4.1535658710232203E-2</c:v>
                </c:pt>
                <c:pt idx="2">
                  <c:v>8.3185221524210706E-2</c:v>
                </c:pt>
                <c:pt idx="3">
                  <c:v>0.12502339611321092</c:v>
                </c:pt>
                <c:pt idx="4">
                  <c:v>0.16712486078567837</c:v>
                </c:pt>
                <c:pt idx="5">
                  <c:v>0.20956424684802749</c:v>
                </c:pt>
                <c:pt idx="6">
                  <c:v>0.25241611770748207</c:v>
                </c:pt>
                <c:pt idx="7">
                  <c:v>0.29575494353486675</c:v>
                </c:pt>
                <c:pt idx="8">
                  <c:v>0.33965507050994109</c:v>
                </c:pt>
                <c:pt idx="9">
                  <c:v>0.38419068368064124</c:v>
                </c:pt>
                <c:pt idx="10">
                  <c:v>0.42943576247943072</c:v>
                </c:pt>
                <c:pt idx="11">
                  <c:v>0.47546402795601483</c:v>
                </c:pt>
                <c:pt idx="12">
                  <c:v>0.52234888080609509</c:v>
                </c:pt>
                <c:pt idx="13">
                  <c:v>0.57016332930266733</c:v>
                </c:pt>
                <c:pt idx="14">
                  <c:v>0.61897990626933774</c:v>
                </c:pt>
                <c:pt idx="15">
                  <c:v>0.66887057427678787</c:v>
                </c:pt>
                <c:pt idx="16">
                  <c:v>0.7199066182938314</c:v>
                </c:pt>
                <c:pt idx="17">
                  <c:v>0.77215852508572269</c:v>
                </c:pt>
                <c:pt idx="18">
                  <c:v>0.82569584872480584</c:v>
                </c:pt>
                <c:pt idx="19">
                  <c:v>0.8805870616646444</c:v>
                </c:pt>
                <c:pt idx="20">
                  <c:v>0.9368993909283595</c:v>
                </c:pt>
                <c:pt idx="21">
                  <c:v>0.99469863907743084</c:v>
                </c:pt>
                <c:pt idx="22">
                  <c:v>1.054048989758644</c:v>
                </c:pt>
                <c:pt idx="23">
                  <c:v>1.1150127977760051</c:v>
                </c:pt>
                <c:pt idx="24">
                  <c:v>1.1776503638009947</c:v>
                </c:pt>
                <c:pt idx="25">
                  <c:v>1.2420196940197541</c:v>
                </c:pt>
                <c:pt idx="26">
                  <c:v>1.3081762452191121</c:v>
                </c:pt>
                <c:pt idx="27">
                  <c:v>1.3761726560343965</c:v>
                </c:pt>
                <c:pt idx="28">
                  <c:v>1.4460584653207464</c:v>
                </c:pt>
                <c:pt idx="29">
                  <c:v>1.5178798188631257</c:v>
                </c:pt>
                <c:pt idx="30">
                  <c:v>1.5916791659087868</c:v>
                </c:pt>
                <c:pt idx="31">
                  <c:v>1.6674949472843248</c:v>
                </c:pt>
                <c:pt idx="32">
                  <c:v>1.7453612771472904</c:v>
                </c:pt>
                <c:pt idx="33">
                  <c:v>1.8253076207128776</c:v>
                </c:pt>
                <c:pt idx="34">
                  <c:v>1.9073584705873496</c:v>
                </c:pt>
                <c:pt idx="35">
                  <c:v>1.9915330246241676</c:v>
                </c:pt>
                <c:pt idx="36">
                  <c:v>2.0778448684919981</c:v>
                </c:pt>
                <c:pt idx="37">
                  <c:v>2.1663016663978434</c:v>
                </c:pt>
                <c:pt idx="38">
                  <c:v>2.2569048636374829</c:v>
                </c:pt>
                <c:pt idx="39">
                  <c:v>2.3496494048412311</c:v>
                </c:pt>
                <c:pt idx="40">
                  <c:v>2.444523471938187</c:v>
                </c:pt>
                <c:pt idx="41">
                  <c:v>2.5415082459687173</c:v>
                </c:pt>
                <c:pt idx="42">
                  <c:v>2.6405776969262895</c:v>
                </c:pt>
                <c:pt idx="43">
                  <c:v>2.7416984057977078</c:v>
                </c:pt>
                <c:pt idx="44">
                  <c:v>2.8448294228898137</c:v>
                </c:pt>
                <c:pt idx="45">
                  <c:v>2.9499221663759472</c:v>
                </c:pt>
                <c:pt idx="46">
                  <c:v>3.056920364761313</c:v>
                </c:pt>
                <c:pt idx="47">
                  <c:v>3.1657600466528191</c:v>
                </c:pt>
                <c:pt idx="48">
                  <c:v>3.2763695808228581</c:v>
                </c:pt>
                <c:pt idx="49">
                  <c:v>3.3886697690818535</c:v>
                </c:pt>
                <c:pt idx="50">
                  <c:v>3.5025739939224567</c:v>
                </c:pt>
                <c:pt idx="51">
                  <c:v>3.6179884222772052</c:v>
                </c:pt>
                <c:pt idx="52">
                  <c:v>3.7348122660476517</c:v>
                </c:pt>
                <c:pt idx="53">
                  <c:v>3.8529380993287248</c:v>
                </c:pt>
                <c:pt idx="54">
                  <c:v>3.9722522314782651</c:v>
                </c:pt>
                <c:pt idx="55">
                  <c:v>4.0926351343849063</c:v>
                </c:pt>
                <c:pt idx="56">
                  <c:v>4.2139619214814212</c:v>
                </c:pt>
                <c:pt idx="57">
                  <c:v>4.3361028752552482</c:v>
                </c:pt>
                <c:pt idx="58">
                  <c:v>4.4589240192381929</c:v>
                </c:pt>
                <c:pt idx="59">
                  <c:v>4.582287729733844</c:v>
                </c:pt>
                <c:pt idx="60">
                  <c:v>4.706053381879248</c:v>
                </c:pt>
                <c:pt idx="61">
                  <c:v>4.8300780240552008</c:v>
                </c:pt>
                <c:pt idx="62">
                  <c:v>4.954217074170276</c:v>
                </c:pt>
                <c:pt idx="63">
                  <c:v>5.0783250309614161</c:v>
                </c:pt>
                <c:pt idx="64">
                  <c:v>5.2022561931873827</c:v>
                </c:pt>
                <c:pt idx="65">
                  <c:v>5.3258653794490369</c:v>
                </c:pt>
                <c:pt idx="66">
                  <c:v>5.4490086413542551</c:v>
                </c:pt>
                <c:pt idx="67">
                  <c:v>5.5715439628577794</c:v>
                </c:pt>
                <c:pt idx="68">
                  <c:v>5.6933319388426149</c:v>
                </c:pt>
                <c:pt idx="69">
                  <c:v>5.8142364263646753</c:v>
                </c:pt>
                <c:pt idx="70">
                  <c:v>5.9341251624463229</c:v>
                </c:pt>
                <c:pt idx="71">
                  <c:v>6.0528703428653055</c:v>
                </c:pt>
                <c:pt idx="72">
                  <c:v>6.1703491570292153</c:v>
                </c:pt>
                <c:pt idx="73">
                  <c:v>6.2864442747355476</c:v>
                </c:pt>
                <c:pt idx="74">
                  <c:v>6.4010442813770796</c:v>
                </c:pt>
                <c:pt idx="75">
                  <c:v>6.5140440589427913</c:v>
                </c:pt>
                <c:pt idx="76">
                  <c:v>6.6253451109692216</c:v>
                </c:pt>
                <c:pt idx="77">
                  <c:v>6.7348558303971719</c:v>
                </c:pt>
                <c:pt idx="78">
                  <c:v>6.8424917100691385</c:v>
                </c:pt>
                <c:pt idx="79">
                  <c:v>6.948175496347357</c:v>
                </c:pt>
                <c:pt idx="80">
                  <c:v>7.0518372870291595</c:v>
                </c:pt>
                <c:pt idx="81">
                  <c:v>7.153414575372973</c:v>
                </c:pt>
                <c:pt idx="82">
                  <c:v>7.2528522426173758</c:v>
                </c:pt>
                <c:pt idx="83">
                  <c:v>7.3501025018691699</c:v>
                </c:pt>
                <c:pt idx="84">
                  <c:v>7.4451247966516245</c:v>
                </c:pt>
                <c:pt idx="85">
                  <c:v>7.537885657737621</c:v>
                </c:pt>
                <c:pt idx="86">
                  <c:v>7.628358522145823</c:v>
                </c:pt>
                <c:pt idx="87">
                  <c:v>7.7165235183517025</c:v>
                </c:pt>
                <c:pt idx="88">
                  <c:v>7.8023672218645954</c:v>
                </c:pt>
                <c:pt idx="89">
                  <c:v>7.8858823853502091</c:v>
                </c:pt>
                <c:pt idx="90">
                  <c:v>7.9670676474427431</c:v>
                </c:pt>
                <c:pt idx="91">
                  <c:v>8.0459272242975945</c:v>
                </c:pt>
                <c:pt idx="92">
                  <c:v>8.1224705877932575</c:v>
                </c:pt>
                <c:pt idx="93">
                  <c:v>8.1967121341055229</c:v>
                </c:pt>
                <c:pt idx="94">
                  <c:v>8.2686708461578764</c:v>
                </c:pt>
                <c:pt idx="95">
                  <c:v>8.3383699532052873</c:v>
                </c:pt>
                <c:pt idx="96">
                  <c:v>8.4058365905421759</c:v>
                </c:pt>
                <c:pt idx="97">
                  <c:v>8.4711014620462048</c:v>
                </c:pt>
                <c:pt idx="98">
                  <c:v>8.5341985079829126</c:v>
                </c:pt>
                <c:pt idx="99">
                  <c:v>8.5951645802091381</c:v>
                </c:pt>
                <c:pt idx="100">
                  <c:v>8.6540391266285788</c:v>
                </c:pt>
                <c:pt idx="101">
                  <c:v>8.7108638864769947</c:v>
                </c:pt>
                <c:pt idx="102">
                  <c:v>8.7656825977486399</c:v>
                </c:pt>
                <c:pt idx="103">
                  <c:v>8.8185407178246411</c:v>
                </c:pt>
                <c:pt idx="104">
                  <c:v>8.8694851581281338</c:v>
                </c:pt>
                <c:pt idx="105">
                  <c:v>8.9185640334132792</c:v>
                </c:pt>
                <c:pt idx="106">
                  <c:v>8.9658264260956706</c:v>
                </c:pt>
                <c:pt idx="107">
                  <c:v>9.0113221658514728</c:v>
                </c:pt>
                <c:pt idx="108">
                  <c:v>9.0551016245510922</c:v>
                </c:pt>
                <c:pt idx="109">
                  <c:v>9.0972155264512384</c:v>
                </c:pt>
                <c:pt idx="110">
                  <c:v>9.1377147734449071</c:v>
                </c:pt>
                <c:pt idx="111">
                  <c:v>9.1766502850628591</c:v>
                </c:pt>
                <c:pt idx="112">
                  <c:v>9.2140728528301903</c:v>
                </c:pt>
                <c:pt idx="113">
                  <c:v>9.2500330085078772</c:v>
                </c:pt>
                <c:pt idx="114">
                  <c:v>9.2845809056892428</c:v>
                </c:pt>
                <c:pt idx="115">
                  <c:v>9.3177662141751103</c:v>
                </c:pt>
                <c:pt idx="116">
                  <c:v>9.3496380265168479</c:v>
                </c:pt>
                <c:pt idx="117">
                  <c:v>9.3802447760927308</c:v>
                </c:pt>
                <c:pt idx="118">
                  <c:v>9.4096341660689991</c:v>
                </c:pt>
                <c:pt idx="119">
                  <c:v>9.4378531085908328</c:v>
                </c:pt>
                <c:pt idx="120">
                  <c:v>9.4649476735500944</c:v>
                </c:pt>
                <c:pt idx="121">
                  <c:v>9.4909630462840138</c:v>
                </c:pt>
                <c:pt idx="122">
                  <c:v>9.5159434935718927</c:v>
                </c:pt>
                <c:pt idx="123">
                  <c:v>9.5399323373138465</c:v>
                </c:pt>
                <c:pt idx="124">
                  <c:v>9.5629719352963267</c:v>
                </c:pt>
                <c:pt idx="125">
                  <c:v>9.5851036684725202</c:v>
                </c:pt>
                <c:pt idx="126">
                  <c:v>9.6063679342111019</c:v>
                </c:pt>
                <c:pt idx="127">
                  <c:v>9.6268041449941109</c:v>
                </c:pt>
                <c:pt idx="128">
                  <c:v>9.6464507320725623</c:v>
                </c:pt>
                <c:pt idx="129">
                  <c:v>9.6653451536172739</c:v>
                </c:pt>
                <c:pt idx="130">
                  <c:v>9.6835239069311481</c:v>
                </c:pt>
                <c:pt idx="131">
                  <c:v>9.7010225443180627</c:v>
                </c:pt>
                <c:pt idx="132">
                  <c:v>9.7178756922318055</c:v>
                </c:pt>
                <c:pt idx="133">
                  <c:v>9.7341170733562752</c:v>
                </c:pt>
                <c:pt idx="134">
                  <c:v>9.7497795312953262</c:v>
                </c:pt>
                <c:pt idx="135">
                  <c:v>9.7648950575764104</c:v>
                </c:pt>
                <c:pt idx="136">
                  <c:v>9.7794948206974315</c:v>
                </c:pt>
                <c:pt idx="137">
                  <c:v>9.7936091969698236</c:v>
                </c:pt>
                <c:pt idx="138">
                  <c:v>9.8072678029338025</c:v>
                </c:pt>
                <c:pt idx="139">
                  <c:v>9.8204995291428059</c:v>
                </c:pt>
                <c:pt idx="140">
                  <c:v>9.833332575134607</c:v>
                </c:pt>
                <c:pt idx="141">
                  <c:v>9.8457944854251966</c:v>
                </c:pt>
                <c:pt idx="142">
                  <c:v>9.8579121863793091</c:v>
                </c:pt>
                <c:pt idx="143">
                  <c:v>9.8697120238277076</c:v>
                </c:pt>
                <c:pt idx="144">
                  <c:v>9.8812198013165293</c:v>
                </c:pt>
                <c:pt idx="145">
                  <c:v>9.892460818887864</c:v>
                </c:pt>
                <c:pt idx="146">
                  <c:v>9.9034599123035534</c:v>
                </c:pt>
                <c:pt idx="147">
                  <c:v>9.9142414926356928</c:v>
                </c:pt>
                <c:pt idx="148">
                  <c:v>9.9248295861580065</c:v>
                </c:pt>
                <c:pt idx="149">
                  <c:v>9.935247874481492</c:v>
                </c:pt>
                <c:pt idx="150">
                  <c:v>9.9455197348863784</c:v>
                </c:pt>
                <c:pt idx="151">
                  <c:v>9.9556682808096895</c:v>
                </c:pt>
                <c:pt idx="152">
                  <c:v>9.9657164024542393</c:v>
                </c:pt>
                <c:pt idx="153">
                  <c:v>9.9756868074904652</c:v>
                </c:pt>
                <c:pt idx="154">
                  <c:v>9.9856020618269472</c:v>
                </c:pt>
                <c:pt idx="155">
                  <c:v>9.9954846304294858</c:v>
                </c:pt>
                <c:pt idx="156">
                  <c:v>10.005356918171135</c:v>
                </c:pt>
                <c:pt idx="157">
                  <c:v>10.015241310697929</c:v>
                </c:pt>
                <c:pt idx="158">
                  <c:v>10.025160215295976</c:v>
                </c:pt>
                <c:pt idx="159">
                  <c:v>10.035136101746101</c:v>
                </c:pt>
                <c:pt idx="160">
                  <c:v>10.045191543151596</c:v>
                </c:pt>
                <c:pt idx="161">
                  <c:v>10.055349256723449</c:v>
                </c:pt>
                <c:pt idx="162">
                  <c:v>10.065632144505171</c:v>
                </c:pt>
                <c:pt idx="163">
                  <c:v>10.076063334016295</c:v>
                </c:pt>
                <c:pt idx="164">
                  <c:v>10.086666218789833</c:v>
                </c:pt>
                <c:pt idx="165">
                  <c:v>10.097464498774157</c:v>
                </c:pt>
                <c:pt idx="166">
                  <c:v>10.108482220564026</c:v>
                </c:pt>
                <c:pt idx="167">
                  <c:v>10.119743817418968</c:v>
                </c:pt>
                <c:pt idx="168">
                  <c:v>10.131274149019532</c:v>
                </c:pt>
                <c:pt idx="169">
                  <c:v>10.143098540903425</c:v>
                </c:pt>
                <c:pt idx="170">
                  <c:v>10.155242823513857</c:v>
                </c:pt>
                <c:pt idx="171">
                  <c:v>10.167733370781745</c:v>
                </c:pt>
                <c:pt idx="172">
                  <c:v>10.180597138151683</c:v>
                </c:pt>
                <c:pt idx="173">
                  <c:v>10.193861699948522</c:v>
                </c:pt>
                <c:pt idx="174">
                  <c:v>10.207555285967469</c:v>
                </c:pt>
                <c:pt idx="175">
                  <c:v>10.2217068171551</c:v>
                </c:pt>
                <c:pt idx="176">
                  <c:v>10.236345940232304</c:v>
                </c:pt>
                <c:pt idx="177">
                  <c:v>10.251503061092237</c:v>
                </c:pt>
                <c:pt idx="178">
                  <c:v>10.267209376787417</c:v>
                </c:pt>
                <c:pt idx="179">
                  <c:v>10.283496905899623</c:v>
                </c:pt>
                <c:pt idx="180">
                  <c:v>10.300398517064743</c:v>
                </c:pt>
                <c:pt idx="181">
                  <c:v>10.317947955401905</c:v>
                </c:pt>
                <c:pt idx="182">
                  <c:v>10.336179866572094</c:v>
                </c:pt>
                <c:pt idx="183">
                  <c:v>10.355129818166393</c:v>
                </c:pt>
                <c:pt idx="184">
                  <c:v>10.374834318097792</c:v>
                </c:pt>
                <c:pt idx="185">
                  <c:v>10.39533082964333</c:v>
                </c:pt>
                <c:pt idx="186">
                  <c:v>10.416657782755555</c:v>
                </c:pt>
                <c:pt idx="187">
                  <c:v>10.438854581233722</c:v>
                </c:pt>
                <c:pt idx="188">
                  <c:v>10.461961605316507</c:v>
                </c:pt>
                <c:pt idx="189">
                  <c:v>10.486020209228995</c:v>
                </c:pt>
                <c:pt idx="190">
                  <c:v>10.511072713188264</c:v>
                </c:pt>
                <c:pt idx="191">
                  <c:v>10.537162389343846</c:v>
                </c:pt>
                <c:pt idx="192">
                  <c:v>10.564333441102622</c:v>
                </c:pt>
                <c:pt idx="193">
                  <c:v>10.592630975262518</c:v>
                </c:pt>
                <c:pt idx="194">
                  <c:v>10.622100966356413</c:v>
                </c:pt>
                <c:pt idx="195">
                  <c:v>10.652790212587643</c:v>
                </c:pt>
                <c:pt idx="196">
                  <c:v>10.68474628272207</c:v>
                </c:pt>
                <c:pt idx="197">
                  <c:v>10.718017453289788</c:v>
                </c:pt>
                <c:pt idx="198">
                  <c:v>10.7526526354429</c:v>
                </c:pt>
                <c:pt idx="199">
                  <c:v>10.788701290815647</c:v>
                </c:pt>
                <c:pt idx="200">
                  <c:v>10.826213335740343</c:v>
                </c:pt>
                <c:pt idx="201">
                  <c:v>10.86523903318818</c:v>
                </c:pt>
                <c:pt idx="202">
                  <c:v>10.905828871829556</c:v>
                </c:pt>
                <c:pt idx="203">
                  <c:v>10.948033431644669</c:v>
                </c:pt>
                <c:pt idx="204">
                  <c:v>10.991903235563708</c:v>
                </c:pt>
                <c:pt idx="205">
                  <c:v>11.037488586677762</c:v>
                </c:pt>
                <c:pt idx="206">
                  <c:v>11.084839390638086</c:v>
                </c:pt>
                <c:pt idx="207">
                  <c:v>11.134004962953366</c:v>
                </c:pt>
                <c:pt idx="208">
                  <c:v>11.185033821003884</c:v>
                </c:pt>
                <c:pt idx="209">
                  <c:v>11.237973460718001</c:v>
                </c:pt>
                <c:pt idx="210">
                  <c:v>11.29287011800165</c:v>
                </c:pt>
                <c:pt idx="211">
                  <c:v>11.349768515175677</c:v>
                </c:pt>
                <c:pt idx="212">
                  <c:v>11.408711592858968</c:v>
                </c:pt>
                <c:pt idx="213">
                  <c:v>11.469740227937621</c:v>
                </c:pt>
                <c:pt idx="214">
                  <c:v>11.53289293848084</c:v>
                </c:pt>
                <c:pt idx="215">
                  <c:v>11.598205576701947</c:v>
                </c:pt>
                <c:pt idx="216">
                  <c:v>11.665711011316416</c:v>
                </c:pt>
                <c:pt idx="217">
                  <c:v>11.735438800915491</c:v>
                </c:pt>
                <c:pt idx="218">
                  <c:v>11.807414860251241</c:v>
                </c:pt>
                <c:pt idx="219">
                  <c:v>11.881661121613257</c:v>
                </c:pt>
                <c:pt idx="220">
                  <c:v>11.958195193764029</c:v>
                </c:pt>
                <c:pt idx="221">
                  <c:v>12.037030021184856</c:v>
                </c:pt>
                <c:pt idx="222">
                  <c:v>12.118173546660888</c:v>
                </c:pt>
                <c:pt idx="223">
                  <c:v>12.201628380496754</c:v>
                </c:pt>
                <c:pt idx="224">
                  <c:v>12.287391479895691</c:v>
                </c:pt>
                <c:pt idx="225">
                  <c:v>12.375453842248925</c:v>
                </c:pt>
                <c:pt idx="226">
                  <c:v>12.465800216259423</c:v>
                </c:pt>
                <c:pt idx="227">
                  <c:v>12.558408834958616</c:v>
                </c:pt>
                <c:pt idx="228">
                  <c:v>12.653251174757555</c:v>
                </c:pt>
                <c:pt idx="229">
                  <c:v>12.75029174469879</c:v>
                </c:pt>
                <c:pt idx="230">
                  <c:v>12.84948791003457</c:v>
                </c:pt>
                <c:pt idx="231">
                  <c:v>12.950789754145466</c:v>
                </c:pt>
                <c:pt idx="232">
                  <c:v>13.05413998262606</c:v>
                </c:pt>
                <c:pt idx="233">
                  <c:v>13.159473873097683</c:v>
                </c:pt>
                <c:pt idx="234">
                  <c:v>13.26671927396079</c:v>
                </c:pt>
                <c:pt idx="235">
                  <c:v>13.375796654871291</c:v>
                </c:pt>
                <c:pt idx="236">
                  <c:v>13.486619211218883</c:v>
                </c:pt>
                <c:pt idx="237">
                  <c:v>13.59909302430529</c:v>
                </c:pt>
                <c:pt idx="238">
                  <c:v>13.713117278273375</c:v>
                </c:pt>
                <c:pt idx="239">
                  <c:v>13.828584534133578</c:v>
                </c:pt>
                <c:pt idx="240">
                  <c:v>13.945381060483728</c:v>
                </c:pt>
                <c:pt idx="241">
                  <c:v>14.063387219734521</c:v>
                </c:pt>
                <c:pt idx="242">
                  <c:v>14.182477907852554</c:v>
                </c:pt>
                <c:pt idx="243">
                  <c:v>14.302523044830611</c:v>
                </c:pt>
                <c:pt idx="244">
                  <c:v>14.423388112309892</c:v>
                </c:pt>
                <c:pt idx="245">
                  <c:v>14.544934734027876</c:v>
                </c:pt>
                <c:pt idx="246">
                  <c:v>14.667021294067087</c:v>
                </c:pt>
                <c:pt idx="247">
                  <c:v>14.789503587250605</c:v>
                </c:pt>
                <c:pt idx="248">
                  <c:v>14.912235495486103</c:v>
                </c:pt>
                <c:pt idx="249">
                  <c:v>15.035069683414941</c:v>
                </c:pt>
                <c:pt idx="250">
                  <c:v>15.157858306388182</c:v>
                </c:pt>
                <c:pt idx="251">
                  <c:v>15.280453723576292</c:v>
                </c:pt>
                <c:pt idx="252">
                  <c:v>15.402709208929048</c:v>
                </c:pt>
                <c:pt idx="253">
                  <c:v>15.524479652739702</c:v>
                </c:pt>
                <c:pt idx="254">
                  <c:v>15.645622246731211</c:v>
                </c:pt>
                <c:pt idx="255">
                  <c:v>15.76599714586858</c:v>
                </c:pt>
                <c:pt idx="256">
                  <c:v>15.88546810050183</c:v>
                </c:pt>
                <c:pt idx="257">
                  <c:v>16.003903052948953</c:v>
                </c:pt>
                <c:pt idx="258">
                  <c:v>16.12117469322407</c:v>
                </c:pt>
                <c:pt idx="259">
                  <c:v>16.237160969287725</c:v>
                </c:pt>
                <c:pt idx="260">
                  <c:v>16.351745547927678</c:v>
                </c:pt>
                <c:pt idx="261">
                  <c:v>16.464818223151589</c:v>
                </c:pt>
                <c:pt idx="262">
                  <c:v>16.576275269770068</c:v>
                </c:pt>
                <c:pt idx="263">
                  <c:v>16.68601974065183</c:v>
                </c:pt>
                <c:pt idx="264">
                  <c:v>16.793961706925199</c:v>
                </c:pt>
                <c:pt idx="265">
                  <c:v>16.900018441165884</c:v>
                </c:pt>
                <c:pt idx="266">
                  <c:v>17.004114544336215</c:v>
                </c:pt>
                <c:pt idx="267">
                  <c:v>17.106182017912616</c:v>
                </c:pt>
                <c:pt idx="268">
                  <c:v>17.206160283246977</c:v>
                </c:pt>
                <c:pt idx="269">
                  <c:v>17.30399615074495</c:v>
                </c:pt>
                <c:pt idx="270">
                  <c:v>17.399643741905148</c:v>
                </c:pt>
                <c:pt idx="271">
                  <c:v>17.493064367643917</c:v>
                </c:pt>
                <c:pt idx="272">
                  <c:v>17.584226366630553</c:v>
                </c:pt>
                <c:pt idx="273">
                  <c:v>17.67310490757734</c:v>
                </c:pt>
                <c:pt idx="274">
                  <c:v>17.759681759571396</c:v>
                </c:pt>
                <c:pt idx="275">
                  <c:v>17.843945034604225</c:v>
                </c:pt>
                <c:pt idx="276">
                  <c:v>17.925888906456631</c:v>
                </c:pt>
                <c:pt idx="277">
                  <c:v>18.005513310036548</c:v>
                </c:pt>
                <c:pt idx="278">
                  <c:v>18.082823625153374</c:v>
                </c:pt>
                <c:pt idx="279">
                  <c:v>18.157830348551549</c:v>
                </c:pt>
                <c:pt idx="280">
                  <c:v>18.230548757826632</c:v>
                </c:pt>
                <c:pt idx="281">
                  <c:v>18.300998570615672</c:v>
                </c:pt>
                <c:pt idx="282">
                  <c:v>18.36920360219905</c:v>
                </c:pt>
                <c:pt idx="283">
                  <c:v>18.435191424378846</c:v>
                </c:pt>
                <c:pt idx="284">
                  <c:v>18.498993028216471</c:v>
                </c:pt>
                <c:pt idx="285">
                  <c:v>18.560642492925677</c:v>
                </c:pt>
                <c:pt idx="286">
                  <c:v>18.620176662930756</c:v>
                </c:pt>
                <c:pt idx="287">
                  <c:v>18.677634834819088</c:v>
                </c:pt>
                <c:pt idx="288">
                  <c:v>18.733058455645597</c:v>
                </c:pt>
                <c:pt idx="289">
                  <c:v>18.786490833787049</c:v>
                </c:pt>
                <c:pt idx="290">
                  <c:v>18.837976863299865</c:v>
                </c:pt>
                <c:pt idx="291">
                  <c:v>18.887562762506779</c:v>
                </c:pt>
                <c:pt idx="292">
                  <c:v>18.935295827327984</c:v>
                </c:pt>
                <c:pt idx="293">
                  <c:v>18.98122419968081</c:v>
                </c:pt>
                <c:pt idx="294">
                  <c:v>19.025396651100085</c:v>
                </c:pt>
                <c:pt idx="295">
                  <c:v>19.067862381577864</c:v>
                </c:pt>
                <c:pt idx="296">
                  <c:v>19.108670833486979</c:v>
                </c:pt>
                <c:pt idx="297">
                  <c:v>19.147871520336242</c:v>
                </c:pt>
                <c:pt idx="298">
                  <c:v>19.18551387000603</c:v>
                </c:pt>
                <c:pt idx="299">
                  <c:v>19.221647082029854</c:v>
                </c:pt>
                <c:pt idx="300">
                  <c:v>19.256319998419556</c:v>
                </c:pt>
                <c:pt idx="301">
                  <c:v>19.28958098747783</c:v>
                </c:pt>
                <c:pt idx="302">
                  <c:v>19.321477840000128</c:v>
                </c:pt>
                <c:pt idx="303">
                  <c:v>19.352057677238243</c:v>
                </c:pt>
                <c:pt idx="304">
                  <c:v>19.381366869977878</c:v>
                </c:pt>
                <c:pt idx="305">
                  <c:v>19.409450968071798</c:v>
                </c:pt>
                <c:pt idx="306">
                  <c:v>19.436354639767139</c:v>
                </c:pt>
                <c:pt idx="307">
                  <c:v>19.462121620169238</c:v>
                </c:pt>
                <c:pt idx="308">
                  <c:v>19.48679466819403</c:v>
                </c:pt>
                <c:pt idx="309">
                  <c:v>19.510415531375273</c:v>
                </c:pt>
                <c:pt idx="310">
                  <c:v>19.533024917911412</c:v>
                </c:pt>
                <c:pt idx="311">
                  <c:v>19.554662475358324</c:v>
                </c:pt>
                <c:pt idx="312">
                  <c:v>19.575366775398283</c:v>
                </c:pt>
                <c:pt idx="313">
                  <c:v>19.595175304141456</c:v>
                </c:pt>
                <c:pt idx="314">
                  <c:v>19.614124457443459</c:v>
                </c:pt>
                <c:pt idx="315">
                  <c:v>19.632249540750557</c:v>
                </c:pt>
                <c:pt idx="316">
                  <c:v>19.649584773012833</c:v>
                </c:pt>
                <c:pt idx="317">
                  <c:v>19.666163294233971</c:v>
                </c:pt>
                <c:pt idx="318">
                  <c:v>19.68201717625497</c:v>
                </c:pt>
                <c:pt idx="319">
                  <c:v>19.697177436396917</c:v>
                </c:pt>
                <c:pt idx="320">
                  <c:v>19.71167405361518</c:v>
                </c:pt>
                <c:pt idx="321">
                  <c:v>19.725535986843919</c:v>
                </c:pt>
                <c:pt idx="322">
                  <c:v>19.73879119523512</c:v>
                </c:pt>
                <c:pt idx="323">
                  <c:v>19.751466660020913</c:v>
                </c:pt>
                <c:pt idx="324">
                  <c:v>19.763588407751111</c:v>
                </c:pt>
                <c:pt idx="325">
                  <c:v>19.775181534679984</c:v>
                </c:pt>
                <c:pt idx="326">
                  <c:v>19.786270232097259</c:v>
                </c:pt>
                <c:pt idx="327">
                  <c:v>19.796877812417907</c:v>
                </c:pt>
                <c:pt idx="328">
                  <c:v>19.807026735863868</c:v>
                </c:pt>
                <c:pt idx="329">
                  <c:v>19.816738637588042</c:v>
                </c:pt>
                <c:pt idx="330">
                  <c:v>19.826034355107094</c:v>
                </c:pt>
                <c:pt idx="331">
                  <c:v>19.834933955924537</c:v>
                </c:pt>
                <c:pt idx="332">
                  <c:v>19.843456765239598</c:v>
                </c:pt>
                <c:pt idx="333">
                  <c:v>19.851621393650081</c:v>
                </c:pt>
                <c:pt idx="334">
                  <c:v>19.859445764769553</c:v>
                </c:pt>
                <c:pt idx="335">
                  <c:v>19.866947142689931</c:v>
                </c:pt>
                <c:pt idx="336">
                  <c:v>19.874142159230722</c:v>
                </c:pt>
                <c:pt idx="337">
                  <c:v>19.881046840925457</c:v>
                </c:pt>
                <c:pt idx="338">
                  <c:v>19.887676635704157</c:v>
                </c:pt>
                <c:pt idx="339">
                  <c:v>19.894046439238586</c:v>
                </c:pt>
                <c:pt idx="340">
                  <c:v>19.900170620923944</c:v>
                </c:pt>
                <c:pt idx="341">
                  <c:v>19.906063049477218</c:v>
                </c:pt>
                <c:pt idx="342">
                  <c:v>19.911737118138088</c:v>
                </c:pt>
                <c:pt idx="343">
                  <c:v>19.917205769463809</c:v>
                </c:pt>
                <c:pt idx="344">
                  <c:v>19.922481519714125</c:v>
                </c:pt>
                <c:pt idx="345">
                  <c:v>19.927576482826701</c:v>
                </c:pt>
                <c:pt idx="346">
                  <c:v>19.932502393987662</c:v>
                </c:pt>
                <c:pt idx="347">
                  <c:v>19.937270632805163</c:v>
                </c:pt>
                <c:pt idx="348">
                  <c:v>19.9418922460974</c:v>
                </c:pt>
                <c:pt idx="349">
                  <c:v>19.946377970309371</c:v>
                </c:pt>
                <c:pt idx="350">
                  <c:v>19.950738253575295</c:v>
                </c:pt>
                <c:pt idx="351">
                  <c:v>19.954983277446161</c:v>
                </c:pt>
                <c:pt idx="352">
                  <c:v>19.959122978304112</c:v>
                </c:pt>
                <c:pt idx="353">
                  <c:v>19.963167068487284</c:v>
                </c:pt>
                <c:pt idx="354">
                  <c:v>19.967125057150774</c:v>
                </c:pt>
                <c:pt idx="355">
                  <c:v>19.971006270891117</c:v>
                </c:pt>
                <c:pt idx="356">
                  <c:v>19.974819874163156</c:v>
                </c:pt>
                <c:pt idx="357">
                  <c:v>19.978574889519937</c:v>
                </c:pt>
                <c:pt idx="358">
                  <c:v>19.982280217707547</c:v>
                </c:pt>
                <c:pt idx="359">
                  <c:v>19.985944657648258</c:v>
                </c:pt>
                <c:pt idx="360">
                  <c:v>19.989576926346761</c:v>
                </c:pt>
                <c:pt idx="361">
                  <c:v>19.993185678755488</c:v>
                </c:pt>
                <c:pt idx="362">
                  <c:v>19.996779527636377</c:v>
                </c:pt>
                <c:pt idx="363">
                  <c:v>20.000367063457841</c:v>
                </c:pt>
                <c:pt idx="364">
                  <c:v>20.00395687436685</c:v>
                </c:pt>
                <c:pt idx="365">
                  <c:v>20.007557566277526</c:v>
                </c:pt>
                <c:pt idx="366">
                  <c:v>20.011177783119148</c:v>
                </c:pt>
                <c:pt idx="367">
                  <c:v>20.014826227287596</c:v>
                </c:pt>
                <c:pt idx="368">
                  <c:v>20.018511680346233</c:v>
                </c:pt>
                <c:pt idx="369">
                  <c:v>20.02224302402346</c:v>
                </c:pt>
                <c:pt idx="370">
                  <c:v>20.026029261556161</c:v>
                </c:pt>
                <c:pt idx="371">
                  <c:v>20.029879539429903</c:v>
                </c:pt>
                <c:pt idx="372">
                  <c:v>20.033803169568802</c:v>
                </c:pt>
                <c:pt idx="373">
                  <c:v>20.037809652030038</c:v>
                </c:pt>
                <c:pt idx="374">
                  <c:v>20.041908698260166</c:v>
                </c:pt>
                <c:pt idx="375">
                  <c:v>20.046110254972845</c:v>
                </c:pt>
                <c:pt idx="376">
                  <c:v>20.050424528710227</c:v>
                </c:pt>
                <c:pt idx="377">
                  <c:v>20.054862011152871</c:v>
                </c:pt>
                <c:pt idx="378">
                  <c:v>20.059433505246218</c:v>
                </c:pt>
                <c:pt idx="379">
                  <c:v>20.064150152214879</c:v>
                </c:pt>
                <c:pt idx="380">
                  <c:v>20.069023459539331</c:v>
                </c:pt>
                <c:pt idx="381">
                  <c:v>20.074065329973642</c:v>
                </c:pt>
                <c:pt idx="382">
                  <c:v>20.079288091686678</c:v>
                </c:pt>
                <c:pt idx="383">
                  <c:v>20.084704529613845</c:v>
                </c:pt>
                <c:pt idx="384">
                  <c:v>20.090327918111139</c:v>
                </c:pt>
                <c:pt idx="385">
                  <c:v>20.096172055008335</c:v>
                </c:pt>
                <c:pt idx="386">
                  <c:v>20.102251297163914</c:v>
                </c:pt>
                <c:pt idx="387">
                  <c:v>20.108580597630208</c:v>
                </c:pt>
                <c:pt idx="388">
                  <c:v>20.115175544543913</c:v>
                </c:pt>
                <c:pt idx="389">
                  <c:v>20.122052401864103</c:v>
                </c:pt>
                <c:pt idx="390">
                  <c:v>20.129228152087748</c:v>
                </c:pt>
                <c:pt idx="391">
                  <c:v>20.136720541080773</c:v>
                </c:pt>
                <c:pt idx="392">
                  <c:v>20.144548125172143</c:v>
                </c:pt>
                <c:pt idx="393">
                  <c:v>20.152730320667921</c:v>
                </c:pt>
                <c:pt idx="394">
                  <c:v>20.161287455953115</c:v>
                </c:pt>
                <c:pt idx="395">
                  <c:v>20.170240826360718</c:v>
                </c:pt>
                <c:pt idx="396">
                  <c:v>20.179612751999901</c:v>
                </c:pt>
                <c:pt idx="397">
                  <c:v>20.189426638749051</c:v>
                </c:pt>
                <c:pt idx="398">
                  <c:v>20.19970704263438</c:v>
                </c:pt>
                <c:pt idx="399">
                  <c:v>20.210479737831054</c:v>
                </c:pt>
                <c:pt idx="400">
                  <c:v>20.221771788541616</c:v>
                </c:pt>
                <c:pt idx="401">
                  <c:v>20.233611625025887</c:v>
                </c:pt>
                <c:pt idx="402">
                  <c:v>20.246029124077701</c:v>
                </c:pt>
                <c:pt idx="403">
                  <c:v>20.259055694267108</c:v>
                </c:pt>
                <c:pt idx="404">
                  <c:v>20.272724366292039</c:v>
                </c:pt>
                <c:pt idx="405">
                  <c:v>20.287069888811235</c:v>
                </c:pt>
                <c:pt idx="406">
                  <c:v>20.302128830160637</c:v>
                </c:pt>
                <c:pt idx="407">
                  <c:v>20.317939686389305</c:v>
                </c:pt>
                <c:pt idx="408">
                  <c:v>20.334542996087151</c:v>
                </c:pt>
                <c:pt idx="409">
                  <c:v>20.351981462517752</c:v>
                </c:pt>
                <c:pt idx="410">
                  <c:v>20.370300083613746</c:v>
                </c:pt>
                <c:pt idx="411">
                  <c:v>20.389546290441565</c:v>
                </c:pt>
                <c:pt idx="412">
                  <c:v>20.409770094796265</c:v>
                </c:pt>
                <c:pt idx="413">
                  <c:v>20.431024246647276</c:v>
                </c:pt>
                <c:pt idx="414">
                  <c:v>20.453364402221773</c:v>
                </c:pt>
                <c:pt idx="415">
                  <c:v>20.476849303585801</c:v>
                </c:pt>
                <c:pt idx="416">
                  <c:v>20.501540970664308</c:v>
                </c:pt>
                <c:pt idx="417">
                  <c:v>20.527504906731405</c:v>
                </c:pt>
                <c:pt idx="418">
                  <c:v>20.554810318501996</c:v>
                </c:pt>
                <c:pt idx="419">
                  <c:v>20.583530352067488</c:v>
                </c:pt>
                <c:pt idx="420">
                  <c:v>20.613742346041892</c:v>
                </c:pt>
                <c:pt idx="421">
                  <c:v>20.645528103422997</c:v>
                </c:pt>
                <c:pt idx="422">
                  <c:v>20.678974183827606</c:v>
                </c:pt>
                <c:pt idx="423">
                  <c:v>20.71417221793218</c:v>
                </c:pt>
                <c:pt idx="424">
                  <c:v>20.751219246143631</c:v>
                </c:pt>
                <c:pt idx="425">
                  <c:v>20.790218083741411</c:v>
                </c:pt>
                <c:pt idx="426">
                  <c:v>20.831277714975432</c:v>
                </c:pt>
                <c:pt idx="427">
                  <c:v>20.874513718877697</c:v>
                </c:pt>
                <c:pt idx="428">
                  <c:v>20.920048729853761</c:v>
                </c:pt>
                <c:pt idx="429">
                  <c:v>20.96801293646757</c:v>
                </c:pt>
                <c:pt idx="430">
                  <c:v>21.0185446222258</c:v>
                </c:pt>
                <c:pt idx="431">
                  <c:v>21.07179075261239</c:v>
                </c:pt>
                <c:pt idx="432">
                  <c:v>21.127907613127526</c:v>
                </c:pt>
                <c:pt idx="433">
                  <c:v>21.187061503657599</c:v>
                </c:pt>
                <c:pt idx="434">
                  <c:v>21.249429495153517</c:v>
                </c:pt>
                <c:pt idx="435">
                  <c:v>21.315200255336485</c:v>
                </c:pt>
                <c:pt idx="436">
                  <c:v>21.384574950997806</c:v>
                </c:pt>
                <c:pt idx="437">
                  <c:v>21.45776823542845</c:v>
                </c:pt>
                <c:pt idx="438">
                  <c:v>21.535009330625552</c:v>
                </c:pt>
                <c:pt idx="439">
                  <c:v>21.616543215200075</c:v>
                </c:pt>
                <c:pt idx="440">
                  <c:v>21.702631930379876</c:v>
                </c:pt>
                <c:pt idx="441">
                  <c:v>21.793556018199318</c:v>
                </c:pt>
                <c:pt idx="442">
                  <c:v>21.889616107928514</c:v>
                </c:pt>
                <c:pt idx="443">
                  <c:v>21.991134669070796</c:v>
                </c:pt>
                <c:pt idx="444">
                  <c:v>22.098457951900535</c:v>
                </c:pt>
                <c:pt idx="445">
                  <c:v>22.211958139594696</c:v>
                </c:pt>
                <c:pt idx="446">
                  <c:v>22.332035739610383</c:v>
                </c:pt>
                <c:pt idx="447">
                  <c:v>22.459122246176609</c:v>
                </c:pt>
                <c:pt idx="448">
                  <c:v>22.593683110721535</c:v>
                </c:pt>
                <c:pt idx="449">
                  <c:v>22.736221062891399</c:v>
                </c:pt>
                <c:pt idx="450">
                  <c:v>22.887279831713403</c:v>
                </c:pt>
                <c:pt idx="451">
                  <c:v>23.047448324629869</c:v>
                </c:pt>
                <c:pt idx="452">
                  <c:v>23.217365331854246</c:v>
                </c:pt>
                <c:pt idx="453">
                  <c:v>23.397724835104366</c:v>
                </c:pt>
                <c:pt idx="454">
                  <c:v>23.589282013666427</c:v>
                </c:pt>
                <c:pt idx="455">
                  <c:v>23.792860057451822</c:v>
                </c:pt>
                <c:pt idx="456">
                  <c:v>24.009357916871277</c:v>
                </c:pt>
                <c:pt idx="457">
                  <c:v>24.239759143780791</c:v>
                </c:pt>
                <c:pt idx="458">
                  <c:v>24.48514200747805</c:v>
                </c:pt>
                <c:pt idx="459">
                  <c:v>24.746691106053134</c:v>
                </c:pt>
                <c:pt idx="460">
                  <c:v>25.025710737992931</c:v>
                </c:pt>
                <c:pt idx="461">
                  <c:v>25.323640353951141</c:v>
                </c:pt>
                <c:pt idx="462">
                  <c:v>25.642072476801573</c:v>
                </c:pt>
                <c:pt idx="463">
                  <c:v>25.98277356310151</c:v>
                </c:pt>
                <c:pt idx="464">
                  <c:v>26.347708385635542</c:v>
                </c:pt>
                <c:pt idx="465">
                  <c:v>26.739068651023889</c:v>
                </c:pt>
                <c:pt idx="466">
                  <c:v>27.159306736744412</c:v>
                </c:pt>
                <c:pt idx="467">
                  <c:v>27.611175649419078</c:v>
                </c:pt>
                <c:pt idx="468">
                  <c:v>28.097776585800919</c:v>
                </c:pt>
                <c:pt idx="469">
                  <c:v>28.622615839904153</c:v>
                </c:pt>
                <c:pt idx="470">
                  <c:v>29.189673272058357</c:v>
                </c:pt>
                <c:pt idx="471">
                  <c:v>29.803485177010945</c:v>
                </c:pt>
                <c:pt idx="472">
                  <c:v>30.469245212676146</c:v>
                </c:pt>
                <c:pt idx="473">
                  <c:v>31.192928155301136</c:v>
                </c:pt>
                <c:pt idx="474">
                  <c:v>31.981442740249857</c:v>
                </c:pt>
                <c:pt idx="475">
                  <c:v>32.842821888983224</c:v>
                </c:pt>
                <c:pt idx="476">
                  <c:v>33.786461445017558</c:v>
                </c:pt>
                <c:pt idx="477">
                  <c:v>34.823422491251662</c:v>
                </c:pt>
                <c:pt idx="478">
                  <c:v>35.9668179217256</c:v>
                </c:pt>
                <c:pt idx="479">
                  <c:v>37.232311996852104</c:v>
                </c:pt>
                <c:pt idx="480">
                  <c:v>38.638773379680522</c:v>
                </c:pt>
                <c:pt idx="481">
                  <c:v>40.209139635403915</c:v>
                </c:pt>
                <c:pt idx="482">
                  <c:v>41.971577637981802</c:v>
                </c:pt>
                <c:pt idx="483">
                  <c:v>43.961065197353392</c:v>
                </c:pt>
                <c:pt idx="484">
                  <c:v>46.221583776091201</c:v>
                </c:pt>
                <c:pt idx="485">
                  <c:v>48.809216707432483</c:v>
                </c:pt>
                <c:pt idx="486">
                  <c:v>51.796621413538041</c:v>
                </c:pt>
                <c:pt idx="487">
                  <c:v>55.279643257979082</c:v>
                </c:pt>
                <c:pt idx="488">
                  <c:v>59.387371309958112</c:v>
                </c:pt>
                <c:pt idx="489">
                  <c:v>64.297924217120936</c:v>
                </c:pt>
                <c:pt idx="490">
                  <c:v>70.264175337112562</c:v>
                </c:pt>
                <c:pt idx="491">
                  <c:v>77.657574165827612</c:v>
                </c:pt>
                <c:pt idx="492">
                  <c:v>87.046887941350974</c:v>
                </c:pt>
                <c:pt idx="493">
                  <c:v>99.349300311319311</c:v>
                </c:pt>
                <c:pt idx="494">
                  <c:v>116.14546785943226</c:v>
                </c:pt>
                <c:pt idx="495">
                  <c:v>140.41192334166271</c:v>
                </c:pt>
                <c:pt idx="496">
                  <c:v>178.49856088779725</c:v>
                </c:pt>
                <c:pt idx="497">
                  <c:v>246.79688125793379</c:v>
                </c:pt>
                <c:pt idx="498">
                  <c:v>404.56810225113617</c:v>
                </c:pt>
                <c:pt idx="499">
                  <c:v>1158.8160360915933</c:v>
                </c:pt>
              </c:numCache>
            </c:numRef>
          </c:xVal>
          <c:yVal>
            <c:numRef>
              <c:f>Sheet1!$I$21:$I$520</c:f>
              <c:numCache>
                <c:formatCode>General</c:formatCode>
                <c:ptCount val="500"/>
                <c:pt idx="0">
                  <c:v>11.65496257</c:v>
                </c:pt>
                <c:pt idx="1">
                  <c:v>11.63363257</c:v>
                </c:pt>
                <c:pt idx="2">
                  <c:v>11.612302569999999</c:v>
                </c:pt>
                <c:pt idx="3">
                  <c:v>11.590972569999998</c:v>
                </c:pt>
                <c:pt idx="4">
                  <c:v>11.569642569999997</c:v>
                </c:pt>
                <c:pt idx="5">
                  <c:v>11.548312569999997</c:v>
                </c:pt>
                <c:pt idx="6">
                  <c:v>11.526982569999996</c:v>
                </c:pt>
                <c:pt idx="7">
                  <c:v>11.505652569999995</c:v>
                </c:pt>
                <c:pt idx="8">
                  <c:v>11.484322569999994</c:v>
                </c:pt>
                <c:pt idx="9">
                  <c:v>11.462992569999994</c:v>
                </c:pt>
                <c:pt idx="10">
                  <c:v>11.441662569999993</c:v>
                </c:pt>
                <c:pt idx="11">
                  <c:v>11.420332569999992</c:v>
                </c:pt>
                <c:pt idx="12">
                  <c:v>11.399002569999992</c:v>
                </c:pt>
                <c:pt idx="13">
                  <c:v>11.377672569999991</c:v>
                </c:pt>
                <c:pt idx="14">
                  <c:v>11.35634256999999</c:v>
                </c:pt>
                <c:pt idx="15">
                  <c:v>11.335012569999989</c:v>
                </c:pt>
                <c:pt idx="16">
                  <c:v>11.313682569999989</c:v>
                </c:pt>
                <c:pt idx="17">
                  <c:v>11.292352569999988</c:v>
                </c:pt>
                <c:pt idx="18">
                  <c:v>11.271022569999987</c:v>
                </c:pt>
                <c:pt idx="19">
                  <c:v>11.249692569999986</c:v>
                </c:pt>
                <c:pt idx="20">
                  <c:v>11.228362569999986</c:v>
                </c:pt>
                <c:pt idx="21">
                  <c:v>11.207032569999985</c:v>
                </c:pt>
                <c:pt idx="22">
                  <c:v>11.185702569999984</c:v>
                </c:pt>
                <c:pt idx="23">
                  <c:v>11.164372569999983</c:v>
                </c:pt>
                <c:pt idx="24">
                  <c:v>11.143042569999983</c:v>
                </c:pt>
                <c:pt idx="25">
                  <c:v>11.121712569999982</c:v>
                </c:pt>
                <c:pt idx="26">
                  <c:v>11.100382569999981</c:v>
                </c:pt>
                <c:pt idx="27">
                  <c:v>11.07905256999998</c:v>
                </c:pt>
                <c:pt idx="28">
                  <c:v>11.05772256999998</c:v>
                </c:pt>
                <c:pt idx="29">
                  <c:v>11.036392569999979</c:v>
                </c:pt>
                <c:pt idx="30">
                  <c:v>11.015062569999978</c:v>
                </c:pt>
                <c:pt idx="31">
                  <c:v>10.993732569999977</c:v>
                </c:pt>
                <c:pt idx="32">
                  <c:v>10.972402569999977</c:v>
                </c:pt>
                <c:pt idx="33">
                  <c:v>10.951072569999976</c:v>
                </c:pt>
                <c:pt idx="34">
                  <c:v>10.929742569999975</c:v>
                </c:pt>
                <c:pt idx="35">
                  <c:v>10.908412569999975</c:v>
                </c:pt>
                <c:pt idx="36">
                  <c:v>10.887082569999974</c:v>
                </c:pt>
                <c:pt idx="37">
                  <c:v>10.865752569999973</c:v>
                </c:pt>
                <c:pt idx="38">
                  <c:v>10.844422569999972</c:v>
                </c:pt>
                <c:pt idx="39">
                  <c:v>10.823092569999972</c:v>
                </c:pt>
                <c:pt idx="40">
                  <c:v>10.801762569999971</c:v>
                </c:pt>
                <c:pt idx="41">
                  <c:v>10.78043256999997</c:v>
                </c:pt>
                <c:pt idx="42">
                  <c:v>10.759102569999969</c:v>
                </c:pt>
                <c:pt idx="43">
                  <c:v>10.737772569999969</c:v>
                </c:pt>
                <c:pt idx="44">
                  <c:v>10.716442569999968</c:v>
                </c:pt>
                <c:pt idx="45">
                  <c:v>10.695112569999967</c:v>
                </c:pt>
                <c:pt idx="46">
                  <c:v>10.673782569999966</c:v>
                </c:pt>
                <c:pt idx="47">
                  <c:v>10.652452569999966</c:v>
                </c:pt>
                <c:pt idx="48">
                  <c:v>10.631122569999965</c:v>
                </c:pt>
                <c:pt idx="49">
                  <c:v>10.609792569999964</c:v>
                </c:pt>
                <c:pt idx="50">
                  <c:v>10.588462569999963</c:v>
                </c:pt>
                <c:pt idx="51">
                  <c:v>10.567132569999963</c:v>
                </c:pt>
                <c:pt idx="52">
                  <c:v>10.545802569999962</c:v>
                </c:pt>
                <c:pt idx="53">
                  <c:v>10.524472569999961</c:v>
                </c:pt>
                <c:pt idx="54">
                  <c:v>10.503142569999961</c:v>
                </c:pt>
                <c:pt idx="55">
                  <c:v>10.48181256999996</c:v>
                </c:pt>
                <c:pt idx="56">
                  <c:v>10.460482569999959</c:v>
                </c:pt>
                <c:pt idx="57">
                  <c:v>10.439152569999958</c:v>
                </c:pt>
                <c:pt idx="58">
                  <c:v>10.417822569999958</c:v>
                </c:pt>
                <c:pt idx="59">
                  <c:v>10.396492569999957</c:v>
                </c:pt>
                <c:pt idx="60">
                  <c:v>10.375162569999956</c:v>
                </c:pt>
                <c:pt idx="61">
                  <c:v>10.353832569999955</c:v>
                </c:pt>
                <c:pt idx="62">
                  <c:v>10.332502569999955</c:v>
                </c:pt>
                <c:pt idx="63">
                  <c:v>10.311172569999954</c:v>
                </c:pt>
                <c:pt idx="64">
                  <c:v>10.289842569999953</c:v>
                </c:pt>
                <c:pt idx="65">
                  <c:v>10.268512569999952</c:v>
                </c:pt>
                <c:pt idx="66">
                  <c:v>10.247182569999952</c:v>
                </c:pt>
                <c:pt idx="67">
                  <c:v>10.225852569999951</c:v>
                </c:pt>
                <c:pt idx="68">
                  <c:v>10.20452256999995</c:v>
                </c:pt>
                <c:pt idx="69">
                  <c:v>10.183192569999949</c:v>
                </c:pt>
                <c:pt idx="70">
                  <c:v>10.161862569999949</c:v>
                </c:pt>
                <c:pt idx="71">
                  <c:v>10.140532569999948</c:v>
                </c:pt>
                <c:pt idx="72">
                  <c:v>10.119202569999947</c:v>
                </c:pt>
                <c:pt idx="73">
                  <c:v>10.097872569999947</c:v>
                </c:pt>
                <c:pt idx="74">
                  <c:v>10.076542569999946</c:v>
                </c:pt>
                <c:pt idx="75">
                  <c:v>10.055212569999945</c:v>
                </c:pt>
                <c:pt idx="76">
                  <c:v>10.033882569999944</c:v>
                </c:pt>
                <c:pt idx="77">
                  <c:v>10.012552569999944</c:v>
                </c:pt>
                <c:pt idx="78">
                  <c:v>9.9912225699999428</c:v>
                </c:pt>
                <c:pt idx="79">
                  <c:v>9.9698925699999421</c:v>
                </c:pt>
                <c:pt idx="80">
                  <c:v>9.9485625699999414</c:v>
                </c:pt>
                <c:pt idx="81">
                  <c:v>9.9272325699999406</c:v>
                </c:pt>
                <c:pt idx="82">
                  <c:v>9.9059025699999399</c:v>
                </c:pt>
                <c:pt idx="83">
                  <c:v>9.8845725699999392</c:v>
                </c:pt>
                <c:pt idx="84">
                  <c:v>9.8632425699999384</c:v>
                </c:pt>
                <c:pt idx="85">
                  <c:v>9.8419125699999377</c:v>
                </c:pt>
                <c:pt idx="86">
                  <c:v>9.820582569999937</c:v>
                </c:pt>
                <c:pt idx="87">
                  <c:v>9.7992525699999362</c:v>
                </c:pt>
                <c:pt idx="88">
                  <c:v>9.7779225699999355</c:v>
                </c:pt>
                <c:pt idx="89">
                  <c:v>9.7565925699999347</c:v>
                </c:pt>
                <c:pt idx="90">
                  <c:v>9.735262569999934</c:v>
                </c:pt>
                <c:pt idx="91">
                  <c:v>9.7139325699999333</c:v>
                </c:pt>
                <c:pt idx="92">
                  <c:v>9.6926025699999325</c:v>
                </c:pt>
                <c:pt idx="93">
                  <c:v>9.6712725699999318</c:v>
                </c:pt>
                <c:pt idx="94">
                  <c:v>9.6499425699999311</c:v>
                </c:pt>
                <c:pt idx="95">
                  <c:v>9.6286125699999303</c:v>
                </c:pt>
                <c:pt idx="96">
                  <c:v>9.6072825699999296</c:v>
                </c:pt>
                <c:pt idx="97">
                  <c:v>9.5859525699999288</c:v>
                </c:pt>
                <c:pt idx="98">
                  <c:v>9.5646225699999281</c:v>
                </c:pt>
                <c:pt idx="99">
                  <c:v>9.5432925699999274</c:v>
                </c:pt>
                <c:pt idx="100">
                  <c:v>9.5219625699999266</c:v>
                </c:pt>
                <c:pt idx="101">
                  <c:v>9.5006325699999259</c:v>
                </c:pt>
                <c:pt idx="102">
                  <c:v>9.4793025699999252</c:v>
                </c:pt>
                <c:pt idx="103">
                  <c:v>9.4579725699999244</c:v>
                </c:pt>
                <c:pt idx="104">
                  <c:v>9.4366425699999237</c:v>
                </c:pt>
                <c:pt idx="105">
                  <c:v>9.4153125699999229</c:v>
                </c:pt>
                <c:pt idx="106">
                  <c:v>9.3939825699999222</c:v>
                </c:pt>
                <c:pt idx="107">
                  <c:v>9.3726525699999215</c:v>
                </c:pt>
                <c:pt idx="108">
                  <c:v>9.3513225699999207</c:v>
                </c:pt>
                <c:pt idx="109">
                  <c:v>9.32999256999992</c:v>
                </c:pt>
                <c:pt idx="110">
                  <c:v>9.3086625699999193</c:v>
                </c:pt>
                <c:pt idx="111">
                  <c:v>9.2873325699999185</c:v>
                </c:pt>
                <c:pt idx="112">
                  <c:v>9.2660025699999178</c:v>
                </c:pt>
                <c:pt idx="113">
                  <c:v>9.244672569999917</c:v>
                </c:pt>
                <c:pt idx="114">
                  <c:v>9.2233425699999163</c:v>
                </c:pt>
                <c:pt idx="115">
                  <c:v>9.2020125699999156</c:v>
                </c:pt>
                <c:pt idx="116">
                  <c:v>9.1806825699999148</c:v>
                </c:pt>
                <c:pt idx="117">
                  <c:v>9.1593525699999141</c:v>
                </c:pt>
                <c:pt idx="118">
                  <c:v>9.1380225699999134</c:v>
                </c:pt>
                <c:pt idx="119">
                  <c:v>9.1166925699999126</c:v>
                </c:pt>
                <c:pt idx="120">
                  <c:v>9.0953625699999119</c:v>
                </c:pt>
                <c:pt idx="121">
                  <c:v>9.0740325699999111</c:v>
                </c:pt>
                <c:pt idx="122">
                  <c:v>9.0527025699999104</c:v>
                </c:pt>
                <c:pt idx="123">
                  <c:v>9.0313725699999097</c:v>
                </c:pt>
                <c:pt idx="124">
                  <c:v>9.0100425699999089</c:v>
                </c:pt>
                <c:pt idx="125">
                  <c:v>8.9887125699999082</c:v>
                </c:pt>
                <c:pt idx="126">
                  <c:v>8.9673825699999075</c:v>
                </c:pt>
                <c:pt idx="127">
                  <c:v>8.9460525699999067</c:v>
                </c:pt>
                <c:pt idx="128">
                  <c:v>8.924722569999906</c:v>
                </c:pt>
                <c:pt idx="129">
                  <c:v>8.9033925699999052</c:v>
                </c:pt>
                <c:pt idx="130">
                  <c:v>8.8820625699999045</c:v>
                </c:pt>
                <c:pt idx="131">
                  <c:v>8.8607325699999038</c:v>
                </c:pt>
                <c:pt idx="132">
                  <c:v>8.839402569999903</c:v>
                </c:pt>
                <c:pt idx="133">
                  <c:v>8.8180725699999023</c:v>
                </c:pt>
                <c:pt idx="134">
                  <c:v>8.7967425699999016</c:v>
                </c:pt>
                <c:pt idx="135">
                  <c:v>8.7754125699999008</c:v>
                </c:pt>
                <c:pt idx="136">
                  <c:v>8.7540825699999001</c:v>
                </c:pt>
                <c:pt idx="137">
                  <c:v>8.7327525699998994</c:v>
                </c:pt>
                <c:pt idx="138">
                  <c:v>8.7114225699998986</c:v>
                </c:pt>
                <c:pt idx="139">
                  <c:v>8.6900925699998979</c:v>
                </c:pt>
                <c:pt idx="140">
                  <c:v>8.6687625699998971</c:v>
                </c:pt>
                <c:pt idx="141">
                  <c:v>8.6474325699998964</c:v>
                </c:pt>
                <c:pt idx="142">
                  <c:v>8.6261025699998957</c:v>
                </c:pt>
                <c:pt idx="143">
                  <c:v>8.6047725699998949</c:v>
                </c:pt>
                <c:pt idx="144">
                  <c:v>8.5834425699998942</c:v>
                </c:pt>
                <c:pt idx="145">
                  <c:v>8.5621125699998935</c:v>
                </c:pt>
                <c:pt idx="146">
                  <c:v>8.5407825699998927</c:v>
                </c:pt>
                <c:pt idx="147">
                  <c:v>8.519452569999892</c:v>
                </c:pt>
                <c:pt idx="148">
                  <c:v>8.4981225699998912</c:v>
                </c:pt>
                <c:pt idx="149">
                  <c:v>8.4767925699998905</c:v>
                </c:pt>
                <c:pt idx="150">
                  <c:v>8.4554625699998898</c:v>
                </c:pt>
                <c:pt idx="151">
                  <c:v>8.434132569999889</c:v>
                </c:pt>
                <c:pt idx="152">
                  <c:v>8.4128025699998883</c:v>
                </c:pt>
                <c:pt idx="153">
                  <c:v>8.3914725699998876</c:v>
                </c:pt>
                <c:pt idx="154">
                  <c:v>8.3701425699998868</c:v>
                </c:pt>
                <c:pt idx="155">
                  <c:v>8.3488125699998861</c:v>
                </c:pt>
                <c:pt idx="156">
                  <c:v>8.3274825699998853</c:v>
                </c:pt>
                <c:pt idx="157">
                  <c:v>8.3061525699998846</c:v>
                </c:pt>
                <c:pt idx="158">
                  <c:v>8.2848225699998839</c:v>
                </c:pt>
                <c:pt idx="159">
                  <c:v>8.2634925699998831</c:v>
                </c:pt>
                <c:pt idx="160">
                  <c:v>8.2421625699998824</c:v>
                </c:pt>
                <c:pt idx="161">
                  <c:v>8.2208325699998817</c:v>
                </c:pt>
                <c:pt idx="162">
                  <c:v>8.1995025699998809</c:v>
                </c:pt>
                <c:pt idx="163">
                  <c:v>8.1781725699998802</c:v>
                </c:pt>
                <c:pt idx="164">
                  <c:v>8.1568425699998794</c:v>
                </c:pt>
                <c:pt idx="165">
                  <c:v>8.1355125699998787</c:v>
                </c:pt>
                <c:pt idx="166">
                  <c:v>8.114182569999878</c:v>
                </c:pt>
                <c:pt idx="167">
                  <c:v>8.0928525699998772</c:v>
                </c:pt>
                <c:pt idx="168">
                  <c:v>8.0715225699998765</c:v>
                </c:pt>
                <c:pt idx="169">
                  <c:v>8.0501925699998758</c:v>
                </c:pt>
                <c:pt idx="170">
                  <c:v>8.028862569999875</c:v>
                </c:pt>
                <c:pt idx="171">
                  <c:v>8.0075325699998743</c:v>
                </c:pt>
                <c:pt idx="172">
                  <c:v>7.9862025699998744</c:v>
                </c:pt>
                <c:pt idx="173">
                  <c:v>7.9648725699998746</c:v>
                </c:pt>
                <c:pt idx="174">
                  <c:v>7.9435425699998747</c:v>
                </c:pt>
                <c:pt idx="175">
                  <c:v>7.9222125699998749</c:v>
                </c:pt>
                <c:pt idx="176">
                  <c:v>7.900882569999875</c:v>
                </c:pt>
                <c:pt idx="177">
                  <c:v>7.8795525699998752</c:v>
                </c:pt>
                <c:pt idx="178">
                  <c:v>7.8582225699998753</c:v>
                </c:pt>
                <c:pt idx="179">
                  <c:v>7.8368925699998755</c:v>
                </c:pt>
                <c:pt idx="180">
                  <c:v>7.8155625699998756</c:v>
                </c:pt>
                <c:pt idx="181">
                  <c:v>7.7942325699998758</c:v>
                </c:pt>
                <c:pt idx="182">
                  <c:v>7.7729025699998759</c:v>
                </c:pt>
                <c:pt idx="183">
                  <c:v>7.7515725699998761</c:v>
                </c:pt>
                <c:pt idx="184">
                  <c:v>7.7302425699998762</c:v>
                </c:pt>
                <c:pt idx="185">
                  <c:v>7.7089125699998764</c:v>
                </c:pt>
                <c:pt idx="186">
                  <c:v>7.6875825699998765</c:v>
                </c:pt>
                <c:pt idx="187">
                  <c:v>7.6662525699998767</c:v>
                </c:pt>
                <c:pt idx="188">
                  <c:v>7.6449225699998768</c:v>
                </c:pt>
                <c:pt idx="189">
                  <c:v>7.623592569999877</c:v>
                </c:pt>
                <c:pt idx="190">
                  <c:v>7.6022625699998772</c:v>
                </c:pt>
                <c:pt idx="191">
                  <c:v>7.5809325699998773</c:v>
                </c:pt>
                <c:pt idx="192">
                  <c:v>7.5596025699998775</c:v>
                </c:pt>
                <c:pt idx="193">
                  <c:v>7.5382725699998776</c:v>
                </c:pt>
                <c:pt idx="194">
                  <c:v>7.5169425699998778</c:v>
                </c:pt>
                <c:pt idx="195">
                  <c:v>7.4956125699998779</c:v>
                </c:pt>
                <c:pt idx="196">
                  <c:v>7.4742825699998781</c:v>
                </c:pt>
                <c:pt idx="197">
                  <c:v>7.4529525699998782</c:v>
                </c:pt>
                <c:pt idx="198">
                  <c:v>7.4316225699998784</c:v>
                </c:pt>
                <c:pt idx="199">
                  <c:v>7.4102925699998785</c:v>
                </c:pt>
                <c:pt idx="200">
                  <c:v>7.3889625699998787</c:v>
                </c:pt>
                <c:pt idx="201">
                  <c:v>7.3676325699998788</c:v>
                </c:pt>
                <c:pt idx="202">
                  <c:v>7.346302569999879</c:v>
                </c:pt>
                <c:pt idx="203">
                  <c:v>7.3249725699998791</c:v>
                </c:pt>
                <c:pt idx="204">
                  <c:v>7.3036425699998793</c:v>
                </c:pt>
                <c:pt idx="205">
                  <c:v>7.2823125699998794</c:v>
                </c:pt>
                <c:pt idx="206">
                  <c:v>7.2609825699998796</c:v>
                </c:pt>
                <c:pt idx="207">
                  <c:v>7.2396525699998797</c:v>
                </c:pt>
                <c:pt idx="208">
                  <c:v>7.2183225699998799</c:v>
                </c:pt>
                <c:pt idx="209">
                  <c:v>7.19699256999988</c:v>
                </c:pt>
                <c:pt idx="210">
                  <c:v>7.1756625699998802</c:v>
                </c:pt>
                <c:pt idx="211">
                  <c:v>7.1543325699998803</c:v>
                </c:pt>
                <c:pt idx="212">
                  <c:v>7.1330025699998805</c:v>
                </c:pt>
                <c:pt idx="213">
                  <c:v>7.1116725699998806</c:v>
                </c:pt>
                <c:pt idx="214">
                  <c:v>7.0903425699998808</c:v>
                </c:pt>
                <c:pt idx="215">
                  <c:v>7.0690125699998809</c:v>
                </c:pt>
                <c:pt idx="216">
                  <c:v>7.0476825699998811</c:v>
                </c:pt>
                <c:pt idx="217">
                  <c:v>7.0263525699998812</c:v>
                </c:pt>
                <c:pt idx="218">
                  <c:v>7.0050225699998814</c:v>
                </c:pt>
                <c:pt idx="219">
                  <c:v>6.9836925699998815</c:v>
                </c:pt>
                <c:pt idx="220">
                  <c:v>6.9623625699998817</c:v>
                </c:pt>
                <c:pt idx="221">
                  <c:v>6.9410325699998818</c:v>
                </c:pt>
                <c:pt idx="222">
                  <c:v>6.919702569999882</c:v>
                </c:pt>
                <c:pt idx="223">
                  <c:v>6.8983725699998821</c:v>
                </c:pt>
                <c:pt idx="224">
                  <c:v>6.8770425699998823</c:v>
                </c:pt>
                <c:pt idx="225">
                  <c:v>6.8557125699998824</c:v>
                </c:pt>
                <c:pt idx="226">
                  <c:v>6.8343825699998826</c:v>
                </c:pt>
                <c:pt idx="227">
                  <c:v>6.8130525699998827</c:v>
                </c:pt>
                <c:pt idx="228">
                  <c:v>6.7917225699998829</c:v>
                </c:pt>
                <c:pt idx="229">
                  <c:v>6.770392569999883</c:v>
                </c:pt>
                <c:pt idx="230">
                  <c:v>6.7490625699998832</c:v>
                </c:pt>
                <c:pt idx="231">
                  <c:v>6.7277325699998833</c:v>
                </c:pt>
                <c:pt idx="232">
                  <c:v>6.7064025699998835</c:v>
                </c:pt>
                <c:pt idx="233">
                  <c:v>6.6850725699998836</c:v>
                </c:pt>
                <c:pt idx="234">
                  <c:v>6.6637425699998838</c:v>
                </c:pt>
                <c:pt idx="235">
                  <c:v>6.6424125699998839</c:v>
                </c:pt>
                <c:pt idx="236">
                  <c:v>6.6210825699998841</c:v>
                </c:pt>
                <c:pt idx="237">
                  <c:v>6.5997525699998842</c:v>
                </c:pt>
                <c:pt idx="238">
                  <c:v>6.5784225699998844</c:v>
                </c:pt>
                <c:pt idx="239">
                  <c:v>6.5570925699998845</c:v>
                </c:pt>
                <c:pt idx="240">
                  <c:v>6.5357625699998847</c:v>
                </c:pt>
                <c:pt idx="241">
                  <c:v>6.5144325699998848</c:v>
                </c:pt>
                <c:pt idx="242">
                  <c:v>6.493102569999885</c:v>
                </c:pt>
                <c:pt idx="243">
                  <c:v>6.4717725699998851</c:v>
                </c:pt>
                <c:pt idx="244">
                  <c:v>6.4504425699998853</c:v>
                </c:pt>
                <c:pt idx="245">
                  <c:v>6.4291125699998855</c:v>
                </c:pt>
                <c:pt idx="246">
                  <c:v>6.4077825699998856</c:v>
                </c:pt>
                <c:pt idx="247">
                  <c:v>6.3864525699998858</c:v>
                </c:pt>
                <c:pt idx="248">
                  <c:v>6.3651225699998859</c:v>
                </c:pt>
                <c:pt idx="249">
                  <c:v>6.3437925699998861</c:v>
                </c:pt>
                <c:pt idx="250">
                  <c:v>6.3224625699998862</c:v>
                </c:pt>
                <c:pt idx="251">
                  <c:v>6.3011325699998864</c:v>
                </c:pt>
                <c:pt idx="252">
                  <c:v>6.2798025699998865</c:v>
                </c:pt>
                <c:pt idx="253">
                  <c:v>6.2584725699998867</c:v>
                </c:pt>
                <c:pt idx="254">
                  <c:v>6.2371425699998868</c:v>
                </c:pt>
                <c:pt idx="255">
                  <c:v>6.215812569999887</c:v>
                </c:pt>
                <c:pt idx="256">
                  <c:v>6.1944825699998871</c:v>
                </c:pt>
                <c:pt idx="257">
                  <c:v>6.1731525699998873</c:v>
                </c:pt>
                <c:pt idx="258">
                  <c:v>6.1518225699998874</c:v>
                </c:pt>
                <c:pt idx="259">
                  <c:v>6.1304925699998876</c:v>
                </c:pt>
                <c:pt idx="260">
                  <c:v>6.1091625699998877</c:v>
                </c:pt>
                <c:pt idx="261">
                  <c:v>6.0878325699998879</c:v>
                </c:pt>
                <c:pt idx="262">
                  <c:v>6.066502569999888</c:v>
                </c:pt>
                <c:pt idx="263">
                  <c:v>6.0451725699998882</c:v>
                </c:pt>
                <c:pt idx="264">
                  <c:v>6.0238425699998883</c:v>
                </c:pt>
                <c:pt idx="265">
                  <c:v>6.0025125699998885</c:v>
                </c:pt>
                <c:pt idx="266">
                  <c:v>5.9811825699998886</c:v>
                </c:pt>
                <c:pt idx="267">
                  <c:v>5.9598525699998888</c:v>
                </c:pt>
                <c:pt idx="268">
                  <c:v>5.9385225699998889</c:v>
                </c:pt>
                <c:pt idx="269">
                  <c:v>5.9171925699998891</c:v>
                </c:pt>
                <c:pt idx="270">
                  <c:v>5.8958625699998892</c:v>
                </c:pt>
                <c:pt idx="271">
                  <c:v>5.8745325699998894</c:v>
                </c:pt>
                <c:pt idx="272">
                  <c:v>5.8532025699998895</c:v>
                </c:pt>
                <c:pt idx="273">
                  <c:v>5.8318725699998897</c:v>
                </c:pt>
                <c:pt idx="274">
                  <c:v>5.8105425699998898</c:v>
                </c:pt>
                <c:pt idx="275">
                  <c:v>5.78921256999989</c:v>
                </c:pt>
                <c:pt idx="276">
                  <c:v>5.7678825699998901</c:v>
                </c:pt>
                <c:pt idx="277">
                  <c:v>5.7465525699998903</c:v>
                </c:pt>
                <c:pt idx="278">
                  <c:v>5.7252225699998904</c:v>
                </c:pt>
                <c:pt idx="279">
                  <c:v>5.7038925699998906</c:v>
                </c:pt>
                <c:pt idx="280">
                  <c:v>5.6825625699998907</c:v>
                </c:pt>
                <c:pt idx="281">
                  <c:v>5.6612325699998909</c:v>
                </c:pt>
                <c:pt idx="282">
                  <c:v>5.639902569999891</c:v>
                </c:pt>
                <c:pt idx="283">
                  <c:v>5.6185725699998912</c:v>
                </c:pt>
                <c:pt idx="284">
                  <c:v>5.5972425699998913</c:v>
                </c:pt>
                <c:pt idx="285">
                  <c:v>5.5759125699998915</c:v>
                </c:pt>
                <c:pt idx="286">
                  <c:v>5.5545825699998916</c:v>
                </c:pt>
                <c:pt idx="287">
                  <c:v>5.5332525699998918</c:v>
                </c:pt>
                <c:pt idx="288">
                  <c:v>5.5119225699998919</c:v>
                </c:pt>
                <c:pt idx="289">
                  <c:v>5.4905925699998921</c:v>
                </c:pt>
                <c:pt idx="290">
                  <c:v>5.4692625699998922</c:v>
                </c:pt>
                <c:pt idx="291">
                  <c:v>5.4479325699998924</c:v>
                </c:pt>
                <c:pt idx="292">
                  <c:v>5.4266025699998925</c:v>
                </c:pt>
                <c:pt idx="293">
                  <c:v>5.4052725699998927</c:v>
                </c:pt>
                <c:pt idx="294">
                  <c:v>5.3839425699998928</c:v>
                </c:pt>
                <c:pt idx="295">
                  <c:v>5.362612569999893</c:v>
                </c:pt>
                <c:pt idx="296">
                  <c:v>5.3412825699998931</c:v>
                </c:pt>
                <c:pt idx="297">
                  <c:v>5.3199525699998933</c:v>
                </c:pt>
                <c:pt idx="298">
                  <c:v>5.2986225699998935</c:v>
                </c:pt>
                <c:pt idx="299">
                  <c:v>5.2772925699998936</c:v>
                </c:pt>
                <c:pt idx="300">
                  <c:v>5.2559625699998938</c:v>
                </c:pt>
                <c:pt idx="301">
                  <c:v>5.2346325699998939</c:v>
                </c:pt>
                <c:pt idx="302">
                  <c:v>5.2133025699998941</c:v>
                </c:pt>
                <c:pt idx="303">
                  <c:v>5.1919725699998942</c:v>
                </c:pt>
                <c:pt idx="304">
                  <c:v>5.1706425699998944</c:v>
                </c:pt>
                <c:pt idx="305">
                  <c:v>5.1493125699998945</c:v>
                </c:pt>
                <c:pt idx="306">
                  <c:v>5.1279825699998947</c:v>
                </c:pt>
                <c:pt idx="307">
                  <c:v>5.1066525699998948</c:v>
                </c:pt>
                <c:pt idx="308">
                  <c:v>5.085322569999895</c:v>
                </c:pt>
                <c:pt idx="309">
                  <c:v>5.0639925699998951</c:v>
                </c:pt>
                <c:pt idx="310">
                  <c:v>5.0426625699998953</c:v>
                </c:pt>
                <c:pt idx="311">
                  <c:v>5.0213325699998954</c:v>
                </c:pt>
                <c:pt idx="312">
                  <c:v>5.0000025699998956</c:v>
                </c:pt>
                <c:pt idx="313">
                  <c:v>4.9786725699998957</c:v>
                </c:pt>
                <c:pt idx="314">
                  <c:v>4.9573425699998959</c:v>
                </c:pt>
                <c:pt idx="315">
                  <c:v>4.936012569999896</c:v>
                </c:pt>
                <c:pt idx="316">
                  <c:v>4.9146825699998962</c:v>
                </c:pt>
                <c:pt idx="317">
                  <c:v>4.8933525699998963</c:v>
                </c:pt>
                <c:pt idx="318">
                  <c:v>4.8720225699998965</c:v>
                </c:pt>
                <c:pt idx="319">
                  <c:v>4.8506925699998966</c:v>
                </c:pt>
                <c:pt idx="320">
                  <c:v>4.8293625699998968</c:v>
                </c:pt>
                <c:pt idx="321">
                  <c:v>4.8080325699998969</c:v>
                </c:pt>
                <c:pt idx="322">
                  <c:v>4.7867025699998971</c:v>
                </c:pt>
                <c:pt idx="323">
                  <c:v>4.7653725699998972</c:v>
                </c:pt>
                <c:pt idx="324">
                  <c:v>4.7440425699998974</c:v>
                </c:pt>
                <c:pt idx="325">
                  <c:v>4.7227125699998975</c:v>
                </c:pt>
                <c:pt idx="326">
                  <c:v>4.7013825699998977</c:v>
                </c:pt>
                <c:pt idx="327">
                  <c:v>4.6800525699998978</c:v>
                </c:pt>
                <c:pt idx="328">
                  <c:v>4.658722569999898</c:v>
                </c:pt>
                <c:pt idx="329">
                  <c:v>4.6373925699998981</c:v>
                </c:pt>
                <c:pt idx="330">
                  <c:v>4.6160625699998983</c:v>
                </c:pt>
                <c:pt idx="331">
                  <c:v>4.5947325699998984</c:v>
                </c:pt>
                <c:pt idx="332">
                  <c:v>4.5734025699998986</c:v>
                </c:pt>
                <c:pt idx="333">
                  <c:v>4.5520725699998987</c:v>
                </c:pt>
                <c:pt idx="334">
                  <c:v>4.5307425699998989</c:v>
                </c:pt>
                <c:pt idx="335">
                  <c:v>4.509412569999899</c:v>
                </c:pt>
                <c:pt idx="336">
                  <c:v>4.4880825699998992</c:v>
                </c:pt>
                <c:pt idx="337">
                  <c:v>4.4667525699998993</c:v>
                </c:pt>
                <c:pt idx="338">
                  <c:v>4.4454225699998995</c:v>
                </c:pt>
                <c:pt idx="339">
                  <c:v>4.4240925699998996</c:v>
                </c:pt>
                <c:pt idx="340">
                  <c:v>4.4027625699998998</c:v>
                </c:pt>
                <c:pt idx="341">
                  <c:v>4.3814325699998999</c:v>
                </c:pt>
                <c:pt idx="342">
                  <c:v>4.3601025699999001</c:v>
                </c:pt>
                <c:pt idx="343">
                  <c:v>4.3387725699999002</c:v>
                </c:pt>
                <c:pt idx="344">
                  <c:v>4.3174425699999004</c:v>
                </c:pt>
                <c:pt idx="345">
                  <c:v>4.2961125699999005</c:v>
                </c:pt>
                <c:pt idx="346">
                  <c:v>4.2747825699999007</c:v>
                </c:pt>
                <c:pt idx="347">
                  <c:v>4.2534525699999008</c:v>
                </c:pt>
                <c:pt idx="348">
                  <c:v>4.232122569999901</c:v>
                </c:pt>
                <c:pt idx="349">
                  <c:v>4.2107925699999011</c:v>
                </c:pt>
                <c:pt idx="350">
                  <c:v>4.1894625699999013</c:v>
                </c:pt>
                <c:pt idx="351">
                  <c:v>4.1681325699999014</c:v>
                </c:pt>
                <c:pt idx="352">
                  <c:v>4.1468025699999016</c:v>
                </c:pt>
                <c:pt idx="353">
                  <c:v>4.1254725699999018</c:v>
                </c:pt>
                <c:pt idx="354">
                  <c:v>4.1041425699999019</c:v>
                </c:pt>
                <c:pt idx="355">
                  <c:v>4.0828125699999021</c:v>
                </c:pt>
                <c:pt idx="356">
                  <c:v>4.0614825699999022</c:v>
                </c:pt>
                <c:pt idx="357">
                  <c:v>4.0401525699999024</c:v>
                </c:pt>
                <c:pt idx="358">
                  <c:v>4.0188225699999025</c:v>
                </c:pt>
                <c:pt idx="359">
                  <c:v>3.9974925699999027</c:v>
                </c:pt>
                <c:pt idx="360">
                  <c:v>3.9761625699999028</c:v>
                </c:pt>
                <c:pt idx="361">
                  <c:v>3.954832569999903</c:v>
                </c:pt>
                <c:pt idx="362">
                  <c:v>3.9335025699999031</c:v>
                </c:pt>
                <c:pt idx="363">
                  <c:v>3.9121725699999033</c:v>
                </c:pt>
                <c:pt idx="364">
                  <c:v>3.8908425699999034</c:v>
                </c:pt>
                <c:pt idx="365">
                  <c:v>3.8695125699999036</c:v>
                </c:pt>
                <c:pt idx="366">
                  <c:v>3.8481825699999037</c:v>
                </c:pt>
                <c:pt idx="367">
                  <c:v>3.8268525699999039</c:v>
                </c:pt>
                <c:pt idx="368">
                  <c:v>3.805522569999904</c:v>
                </c:pt>
                <c:pt idx="369">
                  <c:v>3.7841925699999042</c:v>
                </c:pt>
                <c:pt idx="370">
                  <c:v>3.7628625699999043</c:v>
                </c:pt>
                <c:pt idx="371">
                  <c:v>3.7415325699999045</c:v>
                </c:pt>
                <c:pt idx="372">
                  <c:v>3.7202025699999046</c:v>
                </c:pt>
                <c:pt idx="373">
                  <c:v>3.6988725699999048</c:v>
                </c:pt>
                <c:pt idx="374">
                  <c:v>3.6775425699999049</c:v>
                </c:pt>
                <c:pt idx="375">
                  <c:v>3.6562125699999051</c:v>
                </c:pt>
                <c:pt idx="376">
                  <c:v>3.6348825699999052</c:v>
                </c:pt>
                <c:pt idx="377">
                  <c:v>3.6135525699999054</c:v>
                </c:pt>
                <c:pt idx="378">
                  <c:v>3.5922225699999055</c:v>
                </c:pt>
                <c:pt idx="379">
                  <c:v>3.5708925699999057</c:v>
                </c:pt>
                <c:pt idx="380">
                  <c:v>3.5495625699999058</c:v>
                </c:pt>
                <c:pt idx="381">
                  <c:v>3.528232569999906</c:v>
                </c:pt>
                <c:pt idx="382">
                  <c:v>3.5069025699999061</c:v>
                </c:pt>
                <c:pt idx="383">
                  <c:v>3.4855725699999063</c:v>
                </c:pt>
                <c:pt idx="384">
                  <c:v>3.4642425699999064</c:v>
                </c:pt>
                <c:pt idx="385">
                  <c:v>3.4429125699999066</c:v>
                </c:pt>
                <c:pt idx="386">
                  <c:v>3.4215825699999067</c:v>
                </c:pt>
                <c:pt idx="387">
                  <c:v>3.4002525699999069</c:v>
                </c:pt>
                <c:pt idx="388">
                  <c:v>3.378922569999907</c:v>
                </c:pt>
                <c:pt idx="389">
                  <c:v>3.3575925699999072</c:v>
                </c:pt>
                <c:pt idx="390">
                  <c:v>3.3362625699999073</c:v>
                </c:pt>
                <c:pt idx="391">
                  <c:v>3.3149325699999075</c:v>
                </c:pt>
                <c:pt idx="392">
                  <c:v>3.2936025699999076</c:v>
                </c:pt>
                <c:pt idx="393">
                  <c:v>3.2722725699999078</c:v>
                </c:pt>
                <c:pt idx="394">
                  <c:v>3.2509425699999079</c:v>
                </c:pt>
                <c:pt idx="395">
                  <c:v>3.2296125699999081</c:v>
                </c:pt>
                <c:pt idx="396">
                  <c:v>3.2082825699999082</c:v>
                </c:pt>
                <c:pt idx="397">
                  <c:v>3.1869525699999084</c:v>
                </c:pt>
                <c:pt idx="398">
                  <c:v>3.1656225699999085</c:v>
                </c:pt>
                <c:pt idx="399">
                  <c:v>3.1442925699999087</c:v>
                </c:pt>
                <c:pt idx="400">
                  <c:v>3.1229625699999088</c:v>
                </c:pt>
                <c:pt idx="401">
                  <c:v>3.101632569999909</c:v>
                </c:pt>
                <c:pt idx="402">
                  <c:v>3.0803025699999091</c:v>
                </c:pt>
                <c:pt idx="403">
                  <c:v>3.0589725699999093</c:v>
                </c:pt>
                <c:pt idx="404">
                  <c:v>3.0376425699999094</c:v>
                </c:pt>
                <c:pt idx="405">
                  <c:v>3.0163125699999096</c:v>
                </c:pt>
                <c:pt idx="406">
                  <c:v>2.9949825699999097</c:v>
                </c:pt>
                <c:pt idx="407">
                  <c:v>2.9736525699999099</c:v>
                </c:pt>
                <c:pt idx="408">
                  <c:v>2.9523225699999101</c:v>
                </c:pt>
                <c:pt idx="409">
                  <c:v>2.9309925699999102</c:v>
                </c:pt>
                <c:pt idx="410">
                  <c:v>2.9096625699999104</c:v>
                </c:pt>
                <c:pt idx="411">
                  <c:v>2.8883325699999105</c:v>
                </c:pt>
                <c:pt idx="412">
                  <c:v>2.8670025699999107</c:v>
                </c:pt>
                <c:pt idx="413">
                  <c:v>2.8456725699999108</c:v>
                </c:pt>
                <c:pt idx="414">
                  <c:v>2.824342569999911</c:v>
                </c:pt>
                <c:pt idx="415">
                  <c:v>2.8030125699999111</c:v>
                </c:pt>
                <c:pt idx="416">
                  <c:v>2.7816825699999113</c:v>
                </c:pt>
                <c:pt idx="417">
                  <c:v>2.7603525699999114</c:v>
                </c:pt>
                <c:pt idx="418">
                  <c:v>2.7390225699999116</c:v>
                </c:pt>
                <c:pt idx="419">
                  <c:v>2.7176925699999117</c:v>
                </c:pt>
                <c:pt idx="420">
                  <c:v>2.6963625699999119</c:v>
                </c:pt>
                <c:pt idx="421">
                  <c:v>2.675032569999912</c:v>
                </c:pt>
                <c:pt idx="422">
                  <c:v>2.6537025699999122</c:v>
                </c:pt>
                <c:pt idx="423">
                  <c:v>2.6323725699999123</c:v>
                </c:pt>
                <c:pt idx="424">
                  <c:v>2.6110425699999125</c:v>
                </c:pt>
                <c:pt idx="425">
                  <c:v>2.5897125699999126</c:v>
                </c:pt>
                <c:pt idx="426">
                  <c:v>2.5683825699999128</c:v>
                </c:pt>
                <c:pt idx="427">
                  <c:v>2.5470525699999129</c:v>
                </c:pt>
                <c:pt idx="428">
                  <c:v>2.5257225699999131</c:v>
                </c:pt>
                <c:pt idx="429">
                  <c:v>2.5043925699999132</c:v>
                </c:pt>
                <c:pt idx="430">
                  <c:v>2.4830625699999134</c:v>
                </c:pt>
                <c:pt idx="431">
                  <c:v>2.4617325699999135</c:v>
                </c:pt>
                <c:pt idx="432">
                  <c:v>2.4404025699999137</c:v>
                </c:pt>
                <c:pt idx="433">
                  <c:v>2.4190725699999138</c:v>
                </c:pt>
                <c:pt idx="434">
                  <c:v>2.397742569999914</c:v>
                </c:pt>
                <c:pt idx="435">
                  <c:v>2.3764125699999141</c:v>
                </c:pt>
                <c:pt idx="436">
                  <c:v>2.3550825699999143</c:v>
                </c:pt>
                <c:pt idx="437">
                  <c:v>2.3337525699999144</c:v>
                </c:pt>
                <c:pt idx="438">
                  <c:v>2.3124225699999146</c:v>
                </c:pt>
                <c:pt idx="439">
                  <c:v>2.2910925699999147</c:v>
                </c:pt>
                <c:pt idx="440">
                  <c:v>2.2697625699999149</c:v>
                </c:pt>
                <c:pt idx="441">
                  <c:v>2.248432569999915</c:v>
                </c:pt>
                <c:pt idx="442">
                  <c:v>2.2271025699999152</c:v>
                </c:pt>
                <c:pt idx="443">
                  <c:v>2.2057725699999153</c:v>
                </c:pt>
                <c:pt idx="444">
                  <c:v>2.1844425699999155</c:v>
                </c:pt>
                <c:pt idx="445">
                  <c:v>2.1631125699999156</c:v>
                </c:pt>
                <c:pt idx="446">
                  <c:v>2.1417825699999158</c:v>
                </c:pt>
                <c:pt idx="447">
                  <c:v>2.1204525699999159</c:v>
                </c:pt>
                <c:pt idx="448">
                  <c:v>2.0991225699999161</c:v>
                </c:pt>
                <c:pt idx="449">
                  <c:v>2.0777925699999162</c:v>
                </c:pt>
                <c:pt idx="450">
                  <c:v>2.0564625699999164</c:v>
                </c:pt>
                <c:pt idx="451">
                  <c:v>2.0351325699999165</c:v>
                </c:pt>
                <c:pt idx="452">
                  <c:v>2.0138025699999167</c:v>
                </c:pt>
                <c:pt idx="453">
                  <c:v>1.9924725699999166</c:v>
                </c:pt>
                <c:pt idx="454">
                  <c:v>1.9711425699999165</c:v>
                </c:pt>
                <c:pt idx="455">
                  <c:v>1.9498125699999165</c:v>
                </c:pt>
                <c:pt idx="456">
                  <c:v>1.9284825699999164</c:v>
                </c:pt>
                <c:pt idx="457">
                  <c:v>1.9071525699999163</c:v>
                </c:pt>
                <c:pt idx="458">
                  <c:v>1.8858225699999163</c:v>
                </c:pt>
                <c:pt idx="459">
                  <c:v>1.8644925699999162</c:v>
                </c:pt>
                <c:pt idx="460">
                  <c:v>1.8431625699999161</c:v>
                </c:pt>
                <c:pt idx="461">
                  <c:v>1.8218325699999161</c:v>
                </c:pt>
                <c:pt idx="462">
                  <c:v>1.800502569999916</c:v>
                </c:pt>
                <c:pt idx="463">
                  <c:v>1.7791725699999159</c:v>
                </c:pt>
                <c:pt idx="464">
                  <c:v>1.7578425699999158</c:v>
                </c:pt>
                <c:pt idx="465">
                  <c:v>1.7365125699999158</c:v>
                </c:pt>
                <c:pt idx="466">
                  <c:v>1.7151825699999157</c:v>
                </c:pt>
                <c:pt idx="467">
                  <c:v>1.6938525699999156</c:v>
                </c:pt>
                <c:pt idx="468">
                  <c:v>1.6725225699999156</c:v>
                </c:pt>
                <c:pt idx="469">
                  <c:v>1.6511925699999155</c:v>
                </c:pt>
                <c:pt idx="470">
                  <c:v>1.6298625699999154</c:v>
                </c:pt>
                <c:pt idx="471">
                  <c:v>1.6085325699999153</c:v>
                </c:pt>
                <c:pt idx="472">
                  <c:v>1.5872025699999153</c:v>
                </c:pt>
                <c:pt idx="473">
                  <c:v>1.5658725699999152</c:v>
                </c:pt>
                <c:pt idx="474">
                  <c:v>1.5445425699999151</c:v>
                </c:pt>
                <c:pt idx="475">
                  <c:v>1.5232125699999151</c:v>
                </c:pt>
                <c:pt idx="476">
                  <c:v>1.501882569999915</c:v>
                </c:pt>
                <c:pt idx="477">
                  <c:v>1.4805525699999149</c:v>
                </c:pt>
                <c:pt idx="478">
                  <c:v>1.4592225699999148</c:v>
                </c:pt>
                <c:pt idx="479">
                  <c:v>1.4378925699999148</c:v>
                </c:pt>
                <c:pt idx="480">
                  <c:v>1.4165625699999147</c:v>
                </c:pt>
                <c:pt idx="481">
                  <c:v>1.3952325699999146</c:v>
                </c:pt>
                <c:pt idx="482">
                  <c:v>1.3739025699999146</c:v>
                </c:pt>
                <c:pt idx="483">
                  <c:v>1.3525725699999145</c:v>
                </c:pt>
                <c:pt idx="484">
                  <c:v>1.3312425699999144</c:v>
                </c:pt>
                <c:pt idx="485">
                  <c:v>1.3099125699999143</c:v>
                </c:pt>
                <c:pt idx="486">
                  <c:v>1.2885825699999143</c:v>
                </c:pt>
                <c:pt idx="487">
                  <c:v>1.2672525699999142</c:v>
                </c:pt>
                <c:pt idx="488">
                  <c:v>1.2459225699999141</c:v>
                </c:pt>
                <c:pt idx="489">
                  <c:v>1.2245925699999141</c:v>
                </c:pt>
                <c:pt idx="490">
                  <c:v>1.203262569999914</c:v>
                </c:pt>
                <c:pt idx="491">
                  <c:v>1.1819325699999139</c:v>
                </c:pt>
                <c:pt idx="492">
                  <c:v>1.1606025699999138</c:v>
                </c:pt>
                <c:pt idx="493">
                  <c:v>1.1392725699999138</c:v>
                </c:pt>
                <c:pt idx="494">
                  <c:v>1.1179425699999137</c:v>
                </c:pt>
                <c:pt idx="495">
                  <c:v>1.0966125699999136</c:v>
                </c:pt>
                <c:pt idx="496">
                  <c:v>1.0752825699999136</c:v>
                </c:pt>
                <c:pt idx="497">
                  <c:v>1.0539525699999135</c:v>
                </c:pt>
                <c:pt idx="498">
                  <c:v>1.0326225699999134</c:v>
                </c:pt>
                <c:pt idx="499">
                  <c:v>1.0112925699999133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C20-4384-BEF4-5FFD4A3F2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9346776"/>
        <c:axId val="819349400"/>
      </c:scatterChart>
      <c:valAx>
        <c:axId val="819346776"/>
        <c:scaling>
          <c:orientation val="minMax"/>
          <c:max val="3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加えた</a:t>
                </a:r>
                <a:r>
                  <a:rPr lang="en-US" altLang="ja-JP"/>
                  <a:t>HCl</a:t>
                </a:r>
                <a:r>
                  <a:rPr lang="ja-JP" altLang="en-US"/>
                  <a:t>の体積</a:t>
                </a:r>
                <a:r>
                  <a:rPr lang="ja-JP" altLang="en-US" baseline="0"/>
                  <a:t> </a:t>
                </a:r>
                <a:r>
                  <a:rPr lang="en-US" altLang="ja-JP"/>
                  <a:t>/mL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19349400"/>
        <c:crosses val="autoZero"/>
        <c:crossBetween val="midCat"/>
      </c:valAx>
      <c:valAx>
        <c:axId val="819349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ｐ</a:t>
                </a:r>
                <a:r>
                  <a:rPr lang="en-US" altLang="ja-JP"/>
                  <a:t>H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19346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400" b="0" i="0" u="none" strike="noStrike" baseline="0">
                <a:effectLst/>
              </a:rPr>
              <a:t>0.1mol/L Na</a:t>
            </a:r>
            <a:r>
              <a:rPr lang="en-US" altLang="ja-JP" sz="1400" b="0" i="0" u="none" strike="noStrike" baseline="-25000">
                <a:effectLst/>
              </a:rPr>
              <a:t>2</a:t>
            </a:r>
            <a:r>
              <a:rPr lang="en-US" altLang="ja-JP" sz="1400" b="0" i="0" u="none" strike="noStrike" baseline="0">
                <a:effectLst/>
              </a:rPr>
              <a:t>CO</a:t>
            </a:r>
            <a:r>
              <a:rPr lang="en-US" altLang="ja-JP" sz="1400" b="0" i="0" u="none" strike="noStrike" baseline="-25000">
                <a:effectLst/>
              </a:rPr>
              <a:t>3</a:t>
            </a:r>
            <a:r>
              <a:rPr lang="ja-JP" altLang="ja-JP" sz="1400" b="0" i="0" u="none" strike="noStrike" baseline="0">
                <a:effectLst/>
              </a:rPr>
              <a:t>＋</a:t>
            </a:r>
            <a:r>
              <a:rPr lang="en-US" altLang="ja-JP" sz="1400" b="0" i="0" u="none" strike="noStrike" baseline="0">
                <a:effectLst/>
              </a:rPr>
              <a:t>0.1mol/L HCl</a:t>
            </a:r>
            <a:r>
              <a:rPr lang="ja-JP" altLang="en-US"/>
              <a:t>　滴定曲線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pH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Sheet1!$H$21:$H$520</c:f>
              <c:numCache>
                <c:formatCode>General</c:formatCode>
                <c:ptCount val="500"/>
                <c:pt idx="0" formatCode="0.00E+00">
                  <c:v>-1.9848319270875221E-10</c:v>
                </c:pt>
                <c:pt idx="1">
                  <c:v>4.1535658710232203E-2</c:v>
                </c:pt>
                <c:pt idx="2">
                  <c:v>8.3185221524210706E-2</c:v>
                </c:pt>
                <c:pt idx="3">
                  <c:v>0.12502339611321092</c:v>
                </c:pt>
                <c:pt idx="4">
                  <c:v>0.16712486078567837</c:v>
                </c:pt>
                <c:pt idx="5">
                  <c:v>0.20956424684802749</c:v>
                </c:pt>
                <c:pt idx="6">
                  <c:v>0.25241611770748207</c:v>
                </c:pt>
                <c:pt idx="7">
                  <c:v>0.29575494353486675</c:v>
                </c:pt>
                <c:pt idx="8">
                  <c:v>0.33965507050994109</c:v>
                </c:pt>
                <c:pt idx="9">
                  <c:v>0.38419068368064124</c:v>
                </c:pt>
                <c:pt idx="10">
                  <c:v>0.42943576247943072</c:v>
                </c:pt>
                <c:pt idx="11">
                  <c:v>0.47546402795601483</c:v>
                </c:pt>
                <c:pt idx="12">
                  <c:v>0.52234888080609509</c:v>
                </c:pt>
                <c:pt idx="13">
                  <c:v>0.57016332930266733</c:v>
                </c:pt>
                <c:pt idx="14">
                  <c:v>0.61897990626933774</c:v>
                </c:pt>
                <c:pt idx="15">
                  <c:v>0.66887057427678787</c:v>
                </c:pt>
                <c:pt idx="16">
                  <c:v>0.7199066182938314</c:v>
                </c:pt>
                <c:pt idx="17">
                  <c:v>0.77215852508572269</c:v>
                </c:pt>
                <c:pt idx="18">
                  <c:v>0.82569584872480584</c:v>
                </c:pt>
                <c:pt idx="19">
                  <c:v>0.8805870616646444</c:v>
                </c:pt>
                <c:pt idx="20">
                  <c:v>0.9368993909283595</c:v>
                </c:pt>
                <c:pt idx="21">
                  <c:v>0.99469863907743084</c:v>
                </c:pt>
                <c:pt idx="22">
                  <c:v>1.054048989758644</c:v>
                </c:pt>
                <c:pt idx="23">
                  <c:v>1.1150127977760051</c:v>
                </c:pt>
                <c:pt idx="24">
                  <c:v>1.1776503638009947</c:v>
                </c:pt>
                <c:pt idx="25">
                  <c:v>1.2420196940197541</c:v>
                </c:pt>
                <c:pt idx="26">
                  <c:v>1.3081762452191121</c:v>
                </c:pt>
                <c:pt idx="27">
                  <c:v>1.3761726560343965</c:v>
                </c:pt>
                <c:pt idx="28">
                  <c:v>1.4460584653207464</c:v>
                </c:pt>
                <c:pt idx="29">
                  <c:v>1.5178798188631257</c:v>
                </c:pt>
                <c:pt idx="30">
                  <c:v>1.5916791659087868</c:v>
                </c:pt>
                <c:pt idx="31">
                  <c:v>1.6674949472843248</c:v>
                </c:pt>
                <c:pt idx="32">
                  <c:v>1.7453612771472904</c:v>
                </c:pt>
                <c:pt idx="33">
                  <c:v>1.8253076207128776</c:v>
                </c:pt>
                <c:pt idx="34">
                  <c:v>1.9073584705873496</c:v>
                </c:pt>
                <c:pt idx="35">
                  <c:v>1.9915330246241676</c:v>
                </c:pt>
                <c:pt idx="36">
                  <c:v>2.0778448684919981</c:v>
                </c:pt>
                <c:pt idx="37">
                  <c:v>2.1663016663978434</c:v>
                </c:pt>
                <c:pt idx="38">
                  <c:v>2.2569048636374829</c:v>
                </c:pt>
                <c:pt idx="39">
                  <c:v>2.3496494048412311</c:v>
                </c:pt>
                <c:pt idx="40">
                  <c:v>2.444523471938187</c:v>
                </c:pt>
                <c:pt idx="41">
                  <c:v>2.5415082459687173</c:v>
                </c:pt>
                <c:pt idx="42">
                  <c:v>2.6405776969262895</c:v>
                </c:pt>
                <c:pt idx="43">
                  <c:v>2.7416984057977078</c:v>
                </c:pt>
                <c:pt idx="44">
                  <c:v>2.8448294228898137</c:v>
                </c:pt>
                <c:pt idx="45">
                  <c:v>2.9499221663759472</c:v>
                </c:pt>
                <c:pt idx="46">
                  <c:v>3.056920364761313</c:v>
                </c:pt>
                <c:pt idx="47">
                  <c:v>3.1657600466528191</c:v>
                </c:pt>
                <c:pt idx="48">
                  <c:v>3.2763695808228581</c:v>
                </c:pt>
                <c:pt idx="49">
                  <c:v>3.3886697690818535</c:v>
                </c:pt>
                <c:pt idx="50">
                  <c:v>3.5025739939224567</c:v>
                </c:pt>
                <c:pt idx="51">
                  <c:v>3.6179884222772052</c:v>
                </c:pt>
                <c:pt idx="52">
                  <c:v>3.7348122660476517</c:v>
                </c:pt>
                <c:pt idx="53">
                  <c:v>3.8529380993287248</c:v>
                </c:pt>
                <c:pt idx="54">
                  <c:v>3.9722522314782651</c:v>
                </c:pt>
                <c:pt idx="55">
                  <c:v>4.0926351343849063</c:v>
                </c:pt>
                <c:pt idx="56">
                  <c:v>4.2139619214814212</c:v>
                </c:pt>
                <c:pt idx="57">
                  <c:v>4.3361028752552482</c:v>
                </c:pt>
                <c:pt idx="58">
                  <c:v>4.4589240192381929</c:v>
                </c:pt>
                <c:pt idx="59">
                  <c:v>4.582287729733844</c:v>
                </c:pt>
                <c:pt idx="60">
                  <c:v>4.706053381879248</c:v>
                </c:pt>
                <c:pt idx="61">
                  <c:v>4.8300780240552008</c:v>
                </c:pt>
                <c:pt idx="62">
                  <c:v>4.954217074170276</c:v>
                </c:pt>
                <c:pt idx="63">
                  <c:v>5.0783250309614161</c:v>
                </c:pt>
                <c:pt idx="64">
                  <c:v>5.2022561931873827</c:v>
                </c:pt>
                <c:pt idx="65">
                  <c:v>5.3258653794490369</c:v>
                </c:pt>
                <c:pt idx="66">
                  <c:v>5.4490086413542551</c:v>
                </c:pt>
                <c:pt idx="67">
                  <c:v>5.5715439628577794</c:v>
                </c:pt>
                <c:pt idx="68">
                  <c:v>5.6933319388426149</c:v>
                </c:pt>
                <c:pt idx="69">
                  <c:v>5.8142364263646753</c:v>
                </c:pt>
                <c:pt idx="70">
                  <c:v>5.9341251624463229</c:v>
                </c:pt>
                <c:pt idx="71">
                  <c:v>6.0528703428653055</c:v>
                </c:pt>
                <c:pt idx="72">
                  <c:v>6.1703491570292153</c:v>
                </c:pt>
                <c:pt idx="73">
                  <c:v>6.2864442747355476</c:v>
                </c:pt>
                <c:pt idx="74">
                  <c:v>6.4010442813770796</c:v>
                </c:pt>
                <c:pt idx="75">
                  <c:v>6.5140440589427913</c:v>
                </c:pt>
                <c:pt idx="76">
                  <c:v>6.6253451109692216</c:v>
                </c:pt>
                <c:pt idx="77">
                  <c:v>6.7348558303971719</c:v>
                </c:pt>
                <c:pt idx="78">
                  <c:v>6.8424917100691385</c:v>
                </c:pt>
                <c:pt idx="79">
                  <c:v>6.948175496347357</c:v>
                </c:pt>
                <c:pt idx="80">
                  <c:v>7.0518372870291595</c:v>
                </c:pt>
                <c:pt idx="81">
                  <c:v>7.153414575372973</c:v>
                </c:pt>
                <c:pt idx="82">
                  <c:v>7.2528522426173758</c:v>
                </c:pt>
                <c:pt idx="83">
                  <c:v>7.3501025018691699</c:v>
                </c:pt>
                <c:pt idx="84">
                  <c:v>7.4451247966516245</c:v>
                </c:pt>
                <c:pt idx="85">
                  <c:v>7.537885657737621</c:v>
                </c:pt>
                <c:pt idx="86">
                  <c:v>7.628358522145823</c:v>
                </c:pt>
                <c:pt idx="87">
                  <c:v>7.7165235183517025</c:v>
                </c:pt>
                <c:pt idx="88">
                  <c:v>7.8023672218645954</c:v>
                </c:pt>
                <c:pt idx="89">
                  <c:v>7.8858823853502091</c:v>
                </c:pt>
                <c:pt idx="90">
                  <c:v>7.9670676474427431</c:v>
                </c:pt>
                <c:pt idx="91">
                  <c:v>8.0459272242975945</c:v>
                </c:pt>
                <c:pt idx="92">
                  <c:v>8.1224705877932575</c:v>
                </c:pt>
                <c:pt idx="93">
                  <c:v>8.1967121341055229</c:v>
                </c:pt>
                <c:pt idx="94">
                  <c:v>8.2686708461578764</c:v>
                </c:pt>
                <c:pt idx="95">
                  <c:v>8.3383699532052873</c:v>
                </c:pt>
                <c:pt idx="96">
                  <c:v>8.4058365905421759</c:v>
                </c:pt>
                <c:pt idx="97">
                  <c:v>8.4711014620462048</c:v>
                </c:pt>
                <c:pt idx="98">
                  <c:v>8.5341985079829126</c:v>
                </c:pt>
                <c:pt idx="99">
                  <c:v>8.5951645802091381</c:v>
                </c:pt>
                <c:pt idx="100">
                  <c:v>8.6540391266285788</c:v>
                </c:pt>
                <c:pt idx="101">
                  <c:v>8.7108638864769947</c:v>
                </c:pt>
                <c:pt idx="102">
                  <c:v>8.7656825977486399</c:v>
                </c:pt>
                <c:pt idx="103">
                  <c:v>8.8185407178246411</c:v>
                </c:pt>
                <c:pt idx="104">
                  <c:v>8.8694851581281338</c:v>
                </c:pt>
                <c:pt idx="105">
                  <c:v>8.9185640334132792</c:v>
                </c:pt>
                <c:pt idx="106">
                  <c:v>8.9658264260956706</c:v>
                </c:pt>
                <c:pt idx="107">
                  <c:v>9.0113221658514728</c:v>
                </c:pt>
                <c:pt idx="108">
                  <c:v>9.0551016245510922</c:v>
                </c:pt>
                <c:pt idx="109">
                  <c:v>9.0972155264512384</c:v>
                </c:pt>
                <c:pt idx="110">
                  <c:v>9.1377147734449071</c:v>
                </c:pt>
                <c:pt idx="111">
                  <c:v>9.1766502850628591</c:v>
                </c:pt>
                <c:pt idx="112">
                  <c:v>9.2140728528301903</c:v>
                </c:pt>
                <c:pt idx="113">
                  <c:v>9.2500330085078772</c:v>
                </c:pt>
                <c:pt idx="114">
                  <c:v>9.2845809056892428</c:v>
                </c:pt>
                <c:pt idx="115">
                  <c:v>9.3177662141751103</c:v>
                </c:pt>
                <c:pt idx="116">
                  <c:v>9.3496380265168479</c:v>
                </c:pt>
                <c:pt idx="117">
                  <c:v>9.3802447760927308</c:v>
                </c:pt>
                <c:pt idx="118">
                  <c:v>9.4096341660689991</c:v>
                </c:pt>
                <c:pt idx="119">
                  <c:v>9.4378531085908328</c:v>
                </c:pt>
                <c:pt idx="120">
                  <c:v>9.4649476735500944</c:v>
                </c:pt>
                <c:pt idx="121">
                  <c:v>9.4909630462840138</c:v>
                </c:pt>
                <c:pt idx="122">
                  <c:v>9.5159434935718927</c:v>
                </c:pt>
                <c:pt idx="123">
                  <c:v>9.5399323373138465</c:v>
                </c:pt>
                <c:pt idx="124">
                  <c:v>9.5629719352963267</c:v>
                </c:pt>
                <c:pt idx="125">
                  <c:v>9.5851036684725202</c:v>
                </c:pt>
                <c:pt idx="126">
                  <c:v>9.6063679342111019</c:v>
                </c:pt>
                <c:pt idx="127">
                  <c:v>9.6268041449941109</c:v>
                </c:pt>
                <c:pt idx="128">
                  <c:v>9.6464507320725623</c:v>
                </c:pt>
                <c:pt idx="129">
                  <c:v>9.6653451536172739</c:v>
                </c:pt>
                <c:pt idx="130">
                  <c:v>9.6835239069311481</c:v>
                </c:pt>
                <c:pt idx="131">
                  <c:v>9.7010225443180627</c:v>
                </c:pt>
                <c:pt idx="132">
                  <c:v>9.7178756922318055</c:v>
                </c:pt>
                <c:pt idx="133">
                  <c:v>9.7341170733562752</c:v>
                </c:pt>
                <c:pt idx="134">
                  <c:v>9.7497795312953262</c:v>
                </c:pt>
                <c:pt idx="135">
                  <c:v>9.7648950575764104</c:v>
                </c:pt>
                <c:pt idx="136">
                  <c:v>9.7794948206974315</c:v>
                </c:pt>
                <c:pt idx="137">
                  <c:v>9.7936091969698236</c:v>
                </c:pt>
                <c:pt idx="138">
                  <c:v>9.8072678029338025</c:v>
                </c:pt>
                <c:pt idx="139">
                  <c:v>9.8204995291428059</c:v>
                </c:pt>
                <c:pt idx="140">
                  <c:v>9.833332575134607</c:v>
                </c:pt>
                <c:pt idx="141">
                  <c:v>9.8457944854251966</c:v>
                </c:pt>
                <c:pt idx="142">
                  <c:v>9.8579121863793091</c:v>
                </c:pt>
                <c:pt idx="143">
                  <c:v>9.8697120238277076</c:v>
                </c:pt>
                <c:pt idx="144">
                  <c:v>9.8812198013165293</c:v>
                </c:pt>
                <c:pt idx="145">
                  <c:v>9.892460818887864</c:v>
                </c:pt>
                <c:pt idx="146">
                  <c:v>9.9034599123035534</c:v>
                </c:pt>
                <c:pt idx="147">
                  <c:v>9.9142414926356928</c:v>
                </c:pt>
                <c:pt idx="148">
                  <c:v>9.9248295861580065</c:v>
                </c:pt>
                <c:pt idx="149">
                  <c:v>9.935247874481492</c:v>
                </c:pt>
                <c:pt idx="150">
                  <c:v>9.9455197348863784</c:v>
                </c:pt>
                <c:pt idx="151">
                  <c:v>9.9556682808096895</c:v>
                </c:pt>
                <c:pt idx="152">
                  <c:v>9.9657164024542393</c:v>
                </c:pt>
                <c:pt idx="153">
                  <c:v>9.9756868074904652</c:v>
                </c:pt>
                <c:pt idx="154">
                  <c:v>9.9856020618269472</c:v>
                </c:pt>
                <c:pt idx="155">
                  <c:v>9.9954846304294858</c:v>
                </c:pt>
                <c:pt idx="156">
                  <c:v>10.005356918171135</c:v>
                </c:pt>
                <c:pt idx="157">
                  <c:v>10.015241310697929</c:v>
                </c:pt>
                <c:pt idx="158">
                  <c:v>10.025160215295976</c:v>
                </c:pt>
                <c:pt idx="159">
                  <c:v>10.035136101746101</c:v>
                </c:pt>
                <c:pt idx="160">
                  <c:v>10.045191543151596</c:v>
                </c:pt>
                <c:pt idx="161">
                  <c:v>10.055349256723449</c:v>
                </c:pt>
                <c:pt idx="162">
                  <c:v>10.065632144505171</c:v>
                </c:pt>
                <c:pt idx="163">
                  <c:v>10.076063334016295</c:v>
                </c:pt>
                <c:pt idx="164">
                  <c:v>10.086666218789833</c:v>
                </c:pt>
                <c:pt idx="165">
                  <c:v>10.097464498774157</c:v>
                </c:pt>
                <c:pt idx="166">
                  <c:v>10.108482220564026</c:v>
                </c:pt>
                <c:pt idx="167">
                  <c:v>10.119743817418968</c:v>
                </c:pt>
                <c:pt idx="168">
                  <c:v>10.131274149019532</c:v>
                </c:pt>
                <c:pt idx="169">
                  <c:v>10.143098540903425</c:v>
                </c:pt>
                <c:pt idx="170">
                  <c:v>10.155242823513857</c:v>
                </c:pt>
                <c:pt idx="171">
                  <c:v>10.167733370781745</c:v>
                </c:pt>
                <c:pt idx="172">
                  <c:v>10.180597138151683</c:v>
                </c:pt>
                <c:pt idx="173">
                  <c:v>10.193861699948522</c:v>
                </c:pt>
                <c:pt idx="174">
                  <c:v>10.207555285967469</c:v>
                </c:pt>
                <c:pt idx="175">
                  <c:v>10.2217068171551</c:v>
                </c:pt>
                <c:pt idx="176">
                  <c:v>10.236345940232304</c:v>
                </c:pt>
                <c:pt idx="177">
                  <c:v>10.251503061092237</c:v>
                </c:pt>
                <c:pt idx="178">
                  <c:v>10.267209376787417</c:v>
                </c:pt>
                <c:pt idx="179">
                  <c:v>10.283496905899623</c:v>
                </c:pt>
                <c:pt idx="180">
                  <c:v>10.300398517064743</c:v>
                </c:pt>
                <c:pt idx="181">
                  <c:v>10.317947955401905</c:v>
                </c:pt>
                <c:pt idx="182">
                  <c:v>10.336179866572094</c:v>
                </c:pt>
                <c:pt idx="183">
                  <c:v>10.355129818166393</c:v>
                </c:pt>
                <c:pt idx="184">
                  <c:v>10.374834318097792</c:v>
                </c:pt>
                <c:pt idx="185">
                  <c:v>10.39533082964333</c:v>
                </c:pt>
                <c:pt idx="186">
                  <c:v>10.416657782755555</c:v>
                </c:pt>
                <c:pt idx="187">
                  <c:v>10.438854581233722</c:v>
                </c:pt>
                <c:pt idx="188">
                  <c:v>10.461961605316507</c:v>
                </c:pt>
                <c:pt idx="189">
                  <c:v>10.486020209228995</c:v>
                </c:pt>
                <c:pt idx="190">
                  <c:v>10.511072713188264</c:v>
                </c:pt>
                <c:pt idx="191">
                  <c:v>10.537162389343846</c:v>
                </c:pt>
                <c:pt idx="192">
                  <c:v>10.564333441102622</c:v>
                </c:pt>
                <c:pt idx="193">
                  <c:v>10.592630975262518</c:v>
                </c:pt>
                <c:pt idx="194">
                  <c:v>10.622100966356413</c:v>
                </c:pt>
                <c:pt idx="195">
                  <c:v>10.652790212587643</c:v>
                </c:pt>
                <c:pt idx="196">
                  <c:v>10.68474628272207</c:v>
                </c:pt>
                <c:pt idx="197">
                  <c:v>10.718017453289788</c:v>
                </c:pt>
                <c:pt idx="198">
                  <c:v>10.7526526354429</c:v>
                </c:pt>
                <c:pt idx="199">
                  <c:v>10.788701290815647</c:v>
                </c:pt>
                <c:pt idx="200">
                  <c:v>10.826213335740343</c:v>
                </c:pt>
                <c:pt idx="201">
                  <c:v>10.86523903318818</c:v>
                </c:pt>
                <c:pt idx="202">
                  <c:v>10.905828871829556</c:v>
                </c:pt>
                <c:pt idx="203">
                  <c:v>10.948033431644669</c:v>
                </c:pt>
                <c:pt idx="204">
                  <c:v>10.991903235563708</c:v>
                </c:pt>
                <c:pt idx="205">
                  <c:v>11.037488586677762</c:v>
                </c:pt>
                <c:pt idx="206">
                  <c:v>11.084839390638086</c:v>
                </c:pt>
                <c:pt idx="207">
                  <c:v>11.134004962953366</c:v>
                </c:pt>
                <c:pt idx="208">
                  <c:v>11.185033821003884</c:v>
                </c:pt>
                <c:pt idx="209">
                  <c:v>11.237973460718001</c:v>
                </c:pt>
                <c:pt idx="210">
                  <c:v>11.29287011800165</c:v>
                </c:pt>
                <c:pt idx="211">
                  <c:v>11.349768515175677</c:v>
                </c:pt>
                <c:pt idx="212">
                  <c:v>11.408711592858968</c:v>
                </c:pt>
                <c:pt idx="213">
                  <c:v>11.469740227937621</c:v>
                </c:pt>
                <c:pt idx="214">
                  <c:v>11.53289293848084</c:v>
                </c:pt>
                <c:pt idx="215">
                  <c:v>11.598205576701947</c:v>
                </c:pt>
                <c:pt idx="216">
                  <c:v>11.665711011316416</c:v>
                </c:pt>
                <c:pt idx="217">
                  <c:v>11.735438800915491</c:v>
                </c:pt>
                <c:pt idx="218">
                  <c:v>11.807414860251241</c:v>
                </c:pt>
                <c:pt idx="219">
                  <c:v>11.881661121613257</c:v>
                </c:pt>
                <c:pt idx="220">
                  <c:v>11.958195193764029</c:v>
                </c:pt>
                <c:pt idx="221">
                  <c:v>12.037030021184856</c:v>
                </c:pt>
                <c:pt idx="222">
                  <c:v>12.118173546660888</c:v>
                </c:pt>
                <c:pt idx="223">
                  <c:v>12.201628380496754</c:v>
                </c:pt>
                <c:pt idx="224">
                  <c:v>12.287391479895691</c:v>
                </c:pt>
                <c:pt idx="225">
                  <c:v>12.375453842248925</c:v>
                </c:pt>
                <c:pt idx="226">
                  <c:v>12.465800216259423</c:v>
                </c:pt>
                <c:pt idx="227">
                  <c:v>12.558408834958616</c:v>
                </c:pt>
                <c:pt idx="228">
                  <c:v>12.653251174757555</c:v>
                </c:pt>
                <c:pt idx="229">
                  <c:v>12.75029174469879</c:v>
                </c:pt>
                <c:pt idx="230">
                  <c:v>12.84948791003457</c:v>
                </c:pt>
                <c:pt idx="231">
                  <c:v>12.950789754145466</c:v>
                </c:pt>
                <c:pt idx="232">
                  <c:v>13.05413998262606</c:v>
                </c:pt>
                <c:pt idx="233">
                  <c:v>13.159473873097683</c:v>
                </c:pt>
                <c:pt idx="234">
                  <c:v>13.26671927396079</c:v>
                </c:pt>
                <c:pt idx="235">
                  <c:v>13.375796654871291</c:v>
                </c:pt>
                <c:pt idx="236">
                  <c:v>13.486619211218883</c:v>
                </c:pt>
                <c:pt idx="237">
                  <c:v>13.59909302430529</c:v>
                </c:pt>
                <c:pt idx="238">
                  <c:v>13.713117278273375</c:v>
                </c:pt>
                <c:pt idx="239">
                  <c:v>13.828584534133578</c:v>
                </c:pt>
                <c:pt idx="240">
                  <c:v>13.945381060483728</c:v>
                </c:pt>
                <c:pt idx="241">
                  <c:v>14.063387219734521</c:v>
                </c:pt>
                <c:pt idx="242">
                  <c:v>14.182477907852554</c:v>
                </c:pt>
                <c:pt idx="243">
                  <c:v>14.302523044830611</c:v>
                </c:pt>
                <c:pt idx="244">
                  <c:v>14.423388112309892</c:v>
                </c:pt>
                <c:pt idx="245">
                  <c:v>14.544934734027876</c:v>
                </c:pt>
                <c:pt idx="246">
                  <c:v>14.667021294067087</c:v>
                </c:pt>
                <c:pt idx="247">
                  <c:v>14.789503587250605</c:v>
                </c:pt>
                <c:pt idx="248">
                  <c:v>14.912235495486103</c:v>
                </c:pt>
                <c:pt idx="249">
                  <c:v>15.035069683414941</c:v>
                </c:pt>
                <c:pt idx="250">
                  <c:v>15.157858306388182</c:v>
                </c:pt>
                <c:pt idx="251">
                  <c:v>15.280453723576292</c:v>
                </c:pt>
                <c:pt idx="252">
                  <c:v>15.402709208929048</c:v>
                </c:pt>
                <c:pt idx="253">
                  <c:v>15.524479652739702</c:v>
                </c:pt>
                <c:pt idx="254">
                  <c:v>15.645622246731211</c:v>
                </c:pt>
                <c:pt idx="255">
                  <c:v>15.76599714586858</c:v>
                </c:pt>
                <c:pt idx="256">
                  <c:v>15.88546810050183</c:v>
                </c:pt>
                <c:pt idx="257">
                  <c:v>16.003903052948953</c:v>
                </c:pt>
                <c:pt idx="258">
                  <c:v>16.12117469322407</c:v>
                </c:pt>
                <c:pt idx="259">
                  <c:v>16.237160969287725</c:v>
                </c:pt>
                <c:pt idx="260">
                  <c:v>16.351745547927678</c:v>
                </c:pt>
                <c:pt idx="261">
                  <c:v>16.464818223151589</c:v>
                </c:pt>
                <c:pt idx="262">
                  <c:v>16.576275269770068</c:v>
                </c:pt>
                <c:pt idx="263">
                  <c:v>16.68601974065183</c:v>
                </c:pt>
                <c:pt idx="264">
                  <c:v>16.793961706925199</c:v>
                </c:pt>
                <c:pt idx="265">
                  <c:v>16.900018441165884</c:v>
                </c:pt>
                <c:pt idx="266">
                  <c:v>17.004114544336215</c:v>
                </c:pt>
                <c:pt idx="267">
                  <c:v>17.106182017912616</c:v>
                </c:pt>
                <c:pt idx="268">
                  <c:v>17.206160283246977</c:v>
                </c:pt>
                <c:pt idx="269">
                  <c:v>17.30399615074495</c:v>
                </c:pt>
                <c:pt idx="270">
                  <c:v>17.399643741905148</c:v>
                </c:pt>
                <c:pt idx="271">
                  <c:v>17.493064367643917</c:v>
                </c:pt>
                <c:pt idx="272">
                  <c:v>17.584226366630553</c:v>
                </c:pt>
                <c:pt idx="273">
                  <c:v>17.67310490757734</c:v>
                </c:pt>
                <c:pt idx="274">
                  <c:v>17.759681759571396</c:v>
                </c:pt>
                <c:pt idx="275">
                  <c:v>17.843945034604225</c:v>
                </c:pt>
                <c:pt idx="276">
                  <c:v>17.925888906456631</c:v>
                </c:pt>
                <c:pt idx="277">
                  <c:v>18.005513310036548</c:v>
                </c:pt>
                <c:pt idx="278">
                  <c:v>18.082823625153374</c:v>
                </c:pt>
                <c:pt idx="279">
                  <c:v>18.157830348551549</c:v>
                </c:pt>
                <c:pt idx="280">
                  <c:v>18.230548757826632</c:v>
                </c:pt>
                <c:pt idx="281">
                  <c:v>18.300998570615672</c:v>
                </c:pt>
                <c:pt idx="282">
                  <c:v>18.36920360219905</c:v>
                </c:pt>
                <c:pt idx="283">
                  <c:v>18.435191424378846</c:v>
                </c:pt>
                <c:pt idx="284">
                  <c:v>18.498993028216471</c:v>
                </c:pt>
                <c:pt idx="285">
                  <c:v>18.560642492925677</c:v>
                </c:pt>
                <c:pt idx="286">
                  <c:v>18.620176662930756</c:v>
                </c:pt>
                <c:pt idx="287">
                  <c:v>18.677634834819088</c:v>
                </c:pt>
                <c:pt idx="288">
                  <c:v>18.733058455645597</c:v>
                </c:pt>
                <c:pt idx="289">
                  <c:v>18.786490833787049</c:v>
                </c:pt>
                <c:pt idx="290">
                  <c:v>18.837976863299865</c:v>
                </c:pt>
                <c:pt idx="291">
                  <c:v>18.887562762506779</c:v>
                </c:pt>
                <c:pt idx="292">
                  <c:v>18.935295827327984</c:v>
                </c:pt>
                <c:pt idx="293">
                  <c:v>18.98122419968081</c:v>
                </c:pt>
                <c:pt idx="294">
                  <c:v>19.025396651100085</c:v>
                </c:pt>
                <c:pt idx="295">
                  <c:v>19.067862381577864</c:v>
                </c:pt>
                <c:pt idx="296">
                  <c:v>19.108670833486979</c:v>
                </c:pt>
                <c:pt idx="297">
                  <c:v>19.147871520336242</c:v>
                </c:pt>
                <c:pt idx="298">
                  <c:v>19.18551387000603</c:v>
                </c:pt>
                <c:pt idx="299">
                  <c:v>19.221647082029854</c:v>
                </c:pt>
                <c:pt idx="300">
                  <c:v>19.256319998419556</c:v>
                </c:pt>
                <c:pt idx="301">
                  <c:v>19.28958098747783</c:v>
                </c:pt>
                <c:pt idx="302">
                  <c:v>19.321477840000128</c:v>
                </c:pt>
                <c:pt idx="303">
                  <c:v>19.352057677238243</c:v>
                </c:pt>
                <c:pt idx="304">
                  <c:v>19.381366869977878</c:v>
                </c:pt>
                <c:pt idx="305">
                  <c:v>19.409450968071798</c:v>
                </c:pt>
                <c:pt idx="306">
                  <c:v>19.436354639767139</c:v>
                </c:pt>
                <c:pt idx="307">
                  <c:v>19.462121620169238</c:v>
                </c:pt>
                <c:pt idx="308">
                  <c:v>19.48679466819403</c:v>
                </c:pt>
                <c:pt idx="309">
                  <c:v>19.510415531375273</c:v>
                </c:pt>
                <c:pt idx="310">
                  <c:v>19.533024917911412</c:v>
                </c:pt>
                <c:pt idx="311">
                  <c:v>19.554662475358324</c:v>
                </c:pt>
                <c:pt idx="312">
                  <c:v>19.575366775398283</c:v>
                </c:pt>
                <c:pt idx="313">
                  <c:v>19.595175304141456</c:v>
                </c:pt>
                <c:pt idx="314">
                  <c:v>19.614124457443459</c:v>
                </c:pt>
                <c:pt idx="315">
                  <c:v>19.632249540750557</c:v>
                </c:pt>
                <c:pt idx="316">
                  <c:v>19.649584773012833</c:v>
                </c:pt>
                <c:pt idx="317">
                  <c:v>19.666163294233971</c:v>
                </c:pt>
                <c:pt idx="318">
                  <c:v>19.68201717625497</c:v>
                </c:pt>
                <c:pt idx="319">
                  <c:v>19.697177436396917</c:v>
                </c:pt>
                <c:pt idx="320">
                  <c:v>19.71167405361518</c:v>
                </c:pt>
                <c:pt idx="321">
                  <c:v>19.725535986843919</c:v>
                </c:pt>
                <c:pt idx="322">
                  <c:v>19.73879119523512</c:v>
                </c:pt>
                <c:pt idx="323">
                  <c:v>19.751466660020913</c:v>
                </c:pt>
                <c:pt idx="324">
                  <c:v>19.763588407751111</c:v>
                </c:pt>
                <c:pt idx="325">
                  <c:v>19.775181534679984</c:v>
                </c:pt>
                <c:pt idx="326">
                  <c:v>19.786270232097259</c:v>
                </c:pt>
                <c:pt idx="327">
                  <c:v>19.796877812417907</c:v>
                </c:pt>
                <c:pt idx="328">
                  <c:v>19.807026735863868</c:v>
                </c:pt>
                <c:pt idx="329">
                  <c:v>19.816738637588042</c:v>
                </c:pt>
                <c:pt idx="330">
                  <c:v>19.826034355107094</c:v>
                </c:pt>
                <c:pt idx="331">
                  <c:v>19.834933955924537</c:v>
                </c:pt>
                <c:pt idx="332">
                  <c:v>19.843456765239598</c:v>
                </c:pt>
                <c:pt idx="333">
                  <c:v>19.851621393650081</c:v>
                </c:pt>
                <c:pt idx="334">
                  <c:v>19.859445764769553</c:v>
                </c:pt>
                <c:pt idx="335">
                  <c:v>19.866947142689931</c:v>
                </c:pt>
                <c:pt idx="336">
                  <c:v>19.874142159230722</c:v>
                </c:pt>
                <c:pt idx="337">
                  <c:v>19.881046840925457</c:v>
                </c:pt>
                <c:pt idx="338">
                  <c:v>19.887676635704157</c:v>
                </c:pt>
                <c:pt idx="339">
                  <c:v>19.894046439238586</c:v>
                </c:pt>
                <c:pt idx="340">
                  <c:v>19.900170620923944</c:v>
                </c:pt>
                <c:pt idx="341">
                  <c:v>19.906063049477218</c:v>
                </c:pt>
                <c:pt idx="342">
                  <c:v>19.911737118138088</c:v>
                </c:pt>
                <c:pt idx="343">
                  <c:v>19.917205769463809</c:v>
                </c:pt>
                <c:pt idx="344">
                  <c:v>19.922481519714125</c:v>
                </c:pt>
                <c:pt idx="345">
                  <c:v>19.927576482826701</c:v>
                </c:pt>
                <c:pt idx="346">
                  <c:v>19.932502393987662</c:v>
                </c:pt>
                <c:pt idx="347">
                  <c:v>19.937270632805163</c:v>
                </c:pt>
                <c:pt idx="348">
                  <c:v>19.9418922460974</c:v>
                </c:pt>
                <c:pt idx="349">
                  <c:v>19.946377970309371</c:v>
                </c:pt>
                <c:pt idx="350">
                  <c:v>19.950738253575295</c:v>
                </c:pt>
                <c:pt idx="351">
                  <c:v>19.954983277446161</c:v>
                </c:pt>
                <c:pt idx="352">
                  <c:v>19.959122978304112</c:v>
                </c:pt>
                <c:pt idx="353">
                  <c:v>19.963167068487284</c:v>
                </c:pt>
                <c:pt idx="354">
                  <c:v>19.967125057150774</c:v>
                </c:pt>
                <c:pt idx="355">
                  <c:v>19.971006270891117</c:v>
                </c:pt>
                <c:pt idx="356">
                  <c:v>19.974819874163156</c:v>
                </c:pt>
                <c:pt idx="357">
                  <c:v>19.978574889519937</c:v>
                </c:pt>
                <c:pt idx="358">
                  <c:v>19.982280217707547</c:v>
                </c:pt>
                <c:pt idx="359">
                  <c:v>19.985944657648258</c:v>
                </c:pt>
                <c:pt idx="360">
                  <c:v>19.989576926346761</c:v>
                </c:pt>
                <c:pt idx="361">
                  <c:v>19.993185678755488</c:v>
                </c:pt>
                <c:pt idx="362">
                  <c:v>19.996779527636377</c:v>
                </c:pt>
                <c:pt idx="363">
                  <c:v>20.000367063457841</c:v>
                </c:pt>
                <c:pt idx="364">
                  <c:v>20.00395687436685</c:v>
                </c:pt>
                <c:pt idx="365">
                  <c:v>20.007557566277526</c:v>
                </c:pt>
                <c:pt idx="366">
                  <c:v>20.011177783119148</c:v>
                </c:pt>
                <c:pt idx="367">
                  <c:v>20.014826227287596</c:v>
                </c:pt>
                <c:pt idx="368">
                  <c:v>20.018511680346233</c:v>
                </c:pt>
                <c:pt idx="369">
                  <c:v>20.02224302402346</c:v>
                </c:pt>
                <c:pt idx="370">
                  <c:v>20.026029261556161</c:v>
                </c:pt>
                <c:pt idx="371">
                  <c:v>20.029879539429903</c:v>
                </c:pt>
                <c:pt idx="372">
                  <c:v>20.033803169568802</c:v>
                </c:pt>
                <c:pt idx="373">
                  <c:v>20.037809652030038</c:v>
                </c:pt>
                <c:pt idx="374">
                  <c:v>20.041908698260166</c:v>
                </c:pt>
                <c:pt idx="375">
                  <c:v>20.046110254972845</c:v>
                </c:pt>
                <c:pt idx="376">
                  <c:v>20.050424528710227</c:v>
                </c:pt>
                <c:pt idx="377">
                  <c:v>20.054862011152871</c:v>
                </c:pt>
                <c:pt idx="378">
                  <c:v>20.059433505246218</c:v>
                </c:pt>
                <c:pt idx="379">
                  <c:v>20.064150152214879</c:v>
                </c:pt>
                <c:pt idx="380">
                  <c:v>20.069023459539331</c:v>
                </c:pt>
                <c:pt idx="381">
                  <c:v>20.074065329973642</c:v>
                </c:pt>
                <c:pt idx="382">
                  <c:v>20.079288091686678</c:v>
                </c:pt>
                <c:pt idx="383">
                  <c:v>20.084704529613845</c:v>
                </c:pt>
                <c:pt idx="384">
                  <c:v>20.090327918111139</c:v>
                </c:pt>
                <c:pt idx="385">
                  <c:v>20.096172055008335</c:v>
                </c:pt>
                <c:pt idx="386">
                  <c:v>20.102251297163914</c:v>
                </c:pt>
                <c:pt idx="387">
                  <c:v>20.108580597630208</c:v>
                </c:pt>
                <c:pt idx="388">
                  <c:v>20.115175544543913</c:v>
                </c:pt>
                <c:pt idx="389">
                  <c:v>20.122052401864103</c:v>
                </c:pt>
                <c:pt idx="390">
                  <c:v>20.129228152087748</c:v>
                </c:pt>
                <c:pt idx="391">
                  <c:v>20.136720541080773</c:v>
                </c:pt>
                <c:pt idx="392">
                  <c:v>20.144548125172143</c:v>
                </c:pt>
                <c:pt idx="393">
                  <c:v>20.152730320667921</c:v>
                </c:pt>
                <c:pt idx="394">
                  <c:v>20.161287455953115</c:v>
                </c:pt>
                <c:pt idx="395">
                  <c:v>20.170240826360718</c:v>
                </c:pt>
                <c:pt idx="396">
                  <c:v>20.179612751999901</c:v>
                </c:pt>
                <c:pt idx="397">
                  <c:v>20.189426638749051</c:v>
                </c:pt>
                <c:pt idx="398">
                  <c:v>20.19970704263438</c:v>
                </c:pt>
                <c:pt idx="399">
                  <c:v>20.210479737831054</c:v>
                </c:pt>
                <c:pt idx="400">
                  <c:v>20.221771788541616</c:v>
                </c:pt>
                <c:pt idx="401">
                  <c:v>20.233611625025887</c:v>
                </c:pt>
                <c:pt idx="402">
                  <c:v>20.246029124077701</c:v>
                </c:pt>
                <c:pt idx="403">
                  <c:v>20.259055694267108</c:v>
                </c:pt>
                <c:pt idx="404">
                  <c:v>20.272724366292039</c:v>
                </c:pt>
                <c:pt idx="405">
                  <c:v>20.287069888811235</c:v>
                </c:pt>
                <c:pt idx="406">
                  <c:v>20.302128830160637</c:v>
                </c:pt>
                <c:pt idx="407">
                  <c:v>20.317939686389305</c:v>
                </c:pt>
                <c:pt idx="408">
                  <c:v>20.334542996087151</c:v>
                </c:pt>
                <c:pt idx="409">
                  <c:v>20.351981462517752</c:v>
                </c:pt>
                <c:pt idx="410">
                  <c:v>20.370300083613746</c:v>
                </c:pt>
                <c:pt idx="411">
                  <c:v>20.389546290441565</c:v>
                </c:pt>
                <c:pt idx="412">
                  <c:v>20.409770094796265</c:v>
                </c:pt>
                <c:pt idx="413">
                  <c:v>20.431024246647276</c:v>
                </c:pt>
                <c:pt idx="414">
                  <c:v>20.453364402221773</c:v>
                </c:pt>
                <c:pt idx="415">
                  <c:v>20.476849303585801</c:v>
                </c:pt>
                <c:pt idx="416">
                  <c:v>20.501540970664308</c:v>
                </c:pt>
                <c:pt idx="417">
                  <c:v>20.527504906731405</c:v>
                </c:pt>
                <c:pt idx="418">
                  <c:v>20.554810318501996</c:v>
                </c:pt>
                <c:pt idx="419">
                  <c:v>20.583530352067488</c:v>
                </c:pt>
                <c:pt idx="420">
                  <c:v>20.613742346041892</c:v>
                </c:pt>
                <c:pt idx="421">
                  <c:v>20.645528103422997</c:v>
                </c:pt>
                <c:pt idx="422">
                  <c:v>20.678974183827606</c:v>
                </c:pt>
                <c:pt idx="423">
                  <c:v>20.71417221793218</c:v>
                </c:pt>
                <c:pt idx="424">
                  <c:v>20.751219246143631</c:v>
                </c:pt>
                <c:pt idx="425">
                  <c:v>20.790218083741411</c:v>
                </c:pt>
                <c:pt idx="426">
                  <c:v>20.831277714975432</c:v>
                </c:pt>
                <c:pt idx="427">
                  <c:v>20.874513718877697</c:v>
                </c:pt>
                <c:pt idx="428">
                  <c:v>20.920048729853761</c:v>
                </c:pt>
                <c:pt idx="429">
                  <c:v>20.96801293646757</c:v>
                </c:pt>
                <c:pt idx="430">
                  <c:v>21.0185446222258</c:v>
                </c:pt>
                <c:pt idx="431">
                  <c:v>21.07179075261239</c:v>
                </c:pt>
                <c:pt idx="432">
                  <c:v>21.127907613127526</c:v>
                </c:pt>
                <c:pt idx="433">
                  <c:v>21.187061503657599</c:v>
                </c:pt>
                <c:pt idx="434">
                  <c:v>21.249429495153517</c:v>
                </c:pt>
                <c:pt idx="435">
                  <c:v>21.315200255336485</c:v>
                </c:pt>
                <c:pt idx="436">
                  <c:v>21.384574950997806</c:v>
                </c:pt>
                <c:pt idx="437">
                  <c:v>21.45776823542845</c:v>
                </c:pt>
                <c:pt idx="438">
                  <c:v>21.535009330625552</c:v>
                </c:pt>
                <c:pt idx="439">
                  <c:v>21.616543215200075</c:v>
                </c:pt>
                <c:pt idx="440">
                  <c:v>21.702631930379876</c:v>
                </c:pt>
                <c:pt idx="441">
                  <c:v>21.793556018199318</c:v>
                </c:pt>
                <c:pt idx="442">
                  <c:v>21.889616107928514</c:v>
                </c:pt>
                <c:pt idx="443">
                  <c:v>21.991134669070796</c:v>
                </c:pt>
                <c:pt idx="444">
                  <c:v>22.098457951900535</c:v>
                </c:pt>
                <c:pt idx="445">
                  <c:v>22.211958139594696</c:v>
                </c:pt>
                <c:pt idx="446">
                  <c:v>22.332035739610383</c:v>
                </c:pt>
                <c:pt idx="447">
                  <c:v>22.459122246176609</c:v>
                </c:pt>
                <c:pt idx="448">
                  <c:v>22.593683110721535</c:v>
                </c:pt>
                <c:pt idx="449">
                  <c:v>22.736221062891399</c:v>
                </c:pt>
                <c:pt idx="450">
                  <c:v>22.887279831713403</c:v>
                </c:pt>
                <c:pt idx="451">
                  <c:v>23.047448324629869</c:v>
                </c:pt>
                <c:pt idx="452">
                  <c:v>23.217365331854246</c:v>
                </c:pt>
                <c:pt idx="453">
                  <c:v>23.397724835104366</c:v>
                </c:pt>
                <c:pt idx="454">
                  <c:v>23.589282013666427</c:v>
                </c:pt>
                <c:pt idx="455">
                  <c:v>23.792860057451822</c:v>
                </c:pt>
                <c:pt idx="456">
                  <c:v>24.009357916871277</c:v>
                </c:pt>
                <c:pt idx="457">
                  <c:v>24.239759143780791</c:v>
                </c:pt>
                <c:pt idx="458">
                  <c:v>24.48514200747805</c:v>
                </c:pt>
                <c:pt idx="459">
                  <c:v>24.746691106053134</c:v>
                </c:pt>
                <c:pt idx="460">
                  <c:v>25.025710737992931</c:v>
                </c:pt>
                <c:pt idx="461">
                  <c:v>25.323640353951141</c:v>
                </c:pt>
                <c:pt idx="462">
                  <c:v>25.642072476801573</c:v>
                </c:pt>
                <c:pt idx="463">
                  <c:v>25.98277356310151</c:v>
                </c:pt>
                <c:pt idx="464">
                  <c:v>26.347708385635542</c:v>
                </c:pt>
                <c:pt idx="465">
                  <c:v>26.739068651023889</c:v>
                </c:pt>
                <c:pt idx="466">
                  <c:v>27.159306736744412</c:v>
                </c:pt>
                <c:pt idx="467">
                  <c:v>27.611175649419078</c:v>
                </c:pt>
                <c:pt idx="468">
                  <c:v>28.097776585800919</c:v>
                </c:pt>
                <c:pt idx="469">
                  <c:v>28.622615839904153</c:v>
                </c:pt>
                <c:pt idx="470">
                  <c:v>29.189673272058357</c:v>
                </c:pt>
                <c:pt idx="471">
                  <c:v>29.803485177010945</c:v>
                </c:pt>
                <c:pt idx="472">
                  <c:v>30.469245212676146</c:v>
                </c:pt>
                <c:pt idx="473">
                  <c:v>31.192928155301136</c:v>
                </c:pt>
                <c:pt idx="474">
                  <c:v>31.981442740249857</c:v>
                </c:pt>
                <c:pt idx="475">
                  <c:v>32.842821888983224</c:v>
                </c:pt>
                <c:pt idx="476">
                  <c:v>33.786461445017558</c:v>
                </c:pt>
                <c:pt idx="477">
                  <c:v>34.823422491251662</c:v>
                </c:pt>
                <c:pt idx="478">
                  <c:v>35.9668179217256</c:v>
                </c:pt>
                <c:pt idx="479">
                  <c:v>37.232311996852104</c:v>
                </c:pt>
                <c:pt idx="480">
                  <c:v>38.638773379680522</c:v>
                </c:pt>
                <c:pt idx="481">
                  <c:v>40.209139635403915</c:v>
                </c:pt>
                <c:pt idx="482">
                  <c:v>41.971577637981802</c:v>
                </c:pt>
                <c:pt idx="483">
                  <c:v>43.961065197353392</c:v>
                </c:pt>
                <c:pt idx="484">
                  <c:v>46.221583776091201</c:v>
                </c:pt>
                <c:pt idx="485">
                  <c:v>48.809216707432483</c:v>
                </c:pt>
                <c:pt idx="486">
                  <c:v>51.796621413538041</c:v>
                </c:pt>
                <c:pt idx="487">
                  <c:v>55.279643257979082</c:v>
                </c:pt>
                <c:pt idx="488">
                  <c:v>59.387371309958112</c:v>
                </c:pt>
                <c:pt idx="489">
                  <c:v>64.297924217120936</c:v>
                </c:pt>
                <c:pt idx="490">
                  <c:v>70.264175337112562</c:v>
                </c:pt>
                <c:pt idx="491">
                  <c:v>77.657574165827612</c:v>
                </c:pt>
                <c:pt idx="492">
                  <c:v>87.046887941350974</c:v>
                </c:pt>
                <c:pt idx="493">
                  <c:v>99.349300311319311</c:v>
                </c:pt>
                <c:pt idx="494">
                  <c:v>116.14546785943226</c:v>
                </c:pt>
                <c:pt idx="495">
                  <c:v>140.41192334166271</c:v>
                </c:pt>
                <c:pt idx="496">
                  <c:v>178.49856088779725</c:v>
                </c:pt>
                <c:pt idx="497">
                  <c:v>246.79688125793379</c:v>
                </c:pt>
                <c:pt idx="498">
                  <c:v>404.56810225113617</c:v>
                </c:pt>
                <c:pt idx="499">
                  <c:v>1158.8160360915933</c:v>
                </c:pt>
              </c:numCache>
            </c:numRef>
          </c:xVal>
          <c:yVal>
            <c:numRef>
              <c:f>Sheet1!$I$21:$I$520</c:f>
              <c:numCache>
                <c:formatCode>General</c:formatCode>
                <c:ptCount val="500"/>
                <c:pt idx="0">
                  <c:v>11.65496257</c:v>
                </c:pt>
                <c:pt idx="1">
                  <c:v>11.63363257</c:v>
                </c:pt>
                <c:pt idx="2">
                  <c:v>11.612302569999999</c:v>
                </c:pt>
                <c:pt idx="3">
                  <c:v>11.590972569999998</c:v>
                </c:pt>
                <c:pt idx="4">
                  <c:v>11.569642569999997</c:v>
                </c:pt>
                <c:pt idx="5">
                  <c:v>11.548312569999997</c:v>
                </c:pt>
                <c:pt idx="6">
                  <c:v>11.526982569999996</c:v>
                </c:pt>
                <c:pt idx="7">
                  <c:v>11.505652569999995</c:v>
                </c:pt>
                <c:pt idx="8">
                  <c:v>11.484322569999994</c:v>
                </c:pt>
                <c:pt idx="9">
                  <c:v>11.462992569999994</c:v>
                </c:pt>
                <c:pt idx="10">
                  <c:v>11.441662569999993</c:v>
                </c:pt>
                <c:pt idx="11">
                  <c:v>11.420332569999992</c:v>
                </c:pt>
                <c:pt idx="12">
                  <c:v>11.399002569999992</c:v>
                </c:pt>
                <c:pt idx="13">
                  <c:v>11.377672569999991</c:v>
                </c:pt>
                <c:pt idx="14">
                  <c:v>11.35634256999999</c:v>
                </c:pt>
                <c:pt idx="15">
                  <c:v>11.335012569999989</c:v>
                </c:pt>
                <c:pt idx="16">
                  <c:v>11.313682569999989</c:v>
                </c:pt>
                <c:pt idx="17">
                  <c:v>11.292352569999988</c:v>
                </c:pt>
                <c:pt idx="18">
                  <c:v>11.271022569999987</c:v>
                </c:pt>
                <c:pt idx="19">
                  <c:v>11.249692569999986</c:v>
                </c:pt>
                <c:pt idx="20">
                  <c:v>11.228362569999986</c:v>
                </c:pt>
                <c:pt idx="21">
                  <c:v>11.207032569999985</c:v>
                </c:pt>
                <c:pt idx="22">
                  <c:v>11.185702569999984</c:v>
                </c:pt>
                <c:pt idx="23">
                  <c:v>11.164372569999983</c:v>
                </c:pt>
                <c:pt idx="24">
                  <c:v>11.143042569999983</c:v>
                </c:pt>
                <c:pt idx="25">
                  <c:v>11.121712569999982</c:v>
                </c:pt>
                <c:pt idx="26">
                  <c:v>11.100382569999981</c:v>
                </c:pt>
                <c:pt idx="27">
                  <c:v>11.07905256999998</c:v>
                </c:pt>
                <c:pt idx="28">
                  <c:v>11.05772256999998</c:v>
                </c:pt>
                <c:pt idx="29">
                  <c:v>11.036392569999979</c:v>
                </c:pt>
                <c:pt idx="30">
                  <c:v>11.015062569999978</c:v>
                </c:pt>
                <c:pt idx="31">
                  <c:v>10.993732569999977</c:v>
                </c:pt>
                <c:pt idx="32">
                  <c:v>10.972402569999977</c:v>
                </c:pt>
                <c:pt idx="33">
                  <c:v>10.951072569999976</c:v>
                </c:pt>
                <c:pt idx="34">
                  <c:v>10.929742569999975</c:v>
                </c:pt>
                <c:pt idx="35">
                  <c:v>10.908412569999975</c:v>
                </c:pt>
                <c:pt idx="36">
                  <c:v>10.887082569999974</c:v>
                </c:pt>
                <c:pt idx="37">
                  <c:v>10.865752569999973</c:v>
                </c:pt>
                <c:pt idx="38">
                  <c:v>10.844422569999972</c:v>
                </c:pt>
                <c:pt idx="39">
                  <c:v>10.823092569999972</c:v>
                </c:pt>
                <c:pt idx="40">
                  <c:v>10.801762569999971</c:v>
                </c:pt>
                <c:pt idx="41">
                  <c:v>10.78043256999997</c:v>
                </c:pt>
                <c:pt idx="42">
                  <c:v>10.759102569999969</c:v>
                </c:pt>
                <c:pt idx="43">
                  <c:v>10.737772569999969</c:v>
                </c:pt>
                <c:pt idx="44">
                  <c:v>10.716442569999968</c:v>
                </c:pt>
                <c:pt idx="45">
                  <c:v>10.695112569999967</c:v>
                </c:pt>
                <c:pt idx="46">
                  <c:v>10.673782569999966</c:v>
                </c:pt>
                <c:pt idx="47">
                  <c:v>10.652452569999966</c:v>
                </c:pt>
                <c:pt idx="48">
                  <c:v>10.631122569999965</c:v>
                </c:pt>
                <c:pt idx="49">
                  <c:v>10.609792569999964</c:v>
                </c:pt>
                <c:pt idx="50">
                  <c:v>10.588462569999963</c:v>
                </c:pt>
                <c:pt idx="51">
                  <c:v>10.567132569999963</c:v>
                </c:pt>
                <c:pt idx="52">
                  <c:v>10.545802569999962</c:v>
                </c:pt>
                <c:pt idx="53">
                  <c:v>10.524472569999961</c:v>
                </c:pt>
                <c:pt idx="54">
                  <c:v>10.503142569999961</c:v>
                </c:pt>
                <c:pt idx="55">
                  <c:v>10.48181256999996</c:v>
                </c:pt>
                <c:pt idx="56">
                  <c:v>10.460482569999959</c:v>
                </c:pt>
                <c:pt idx="57">
                  <c:v>10.439152569999958</c:v>
                </c:pt>
                <c:pt idx="58">
                  <c:v>10.417822569999958</c:v>
                </c:pt>
                <c:pt idx="59">
                  <c:v>10.396492569999957</c:v>
                </c:pt>
                <c:pt idx="60">
                  <c:v>10.375162569999956</c:v>
                </c:pt>
                <c:pt idx="61">
                  <c:v>10.353832569999955</c:v>
                </c:pt>
                <c:pt idx="62">
                  <c:v>10.332502569999955</c:v>
                </c:pt>
                <c:pt idx="63">
                  <c:v>10.311172569999954</c:v>
                </c:pt>
                <c:pt idx="64">
                  <c:v>10.289842569999953</c:v>
                </c:pt>
                <c:pt idx="65">
                  <c:v>10.268512569999952</c:v>
                </c:pt>
                <c:pt idx="66">
                  <c:v>10.247182569999952</c:v>
                </c:pt>
                <c:pt idx="67">
                  <c:v>10.225852569999951</c:v>
                </c:pt>
                <c:pt idx="68">
                  <c:v>10.20452256999995</c:v>
                </c:pt>
                <c:pt idx="69">
                  <c:v>10.183192569999949</c:v>
                </c:pt>
                <c:pt idx="70">
                  <c:v>10.161862569999949</c:v>
                </c:pt>
                <c:pt idx="71">
                  <c:v>10.140532569999948</c:v>
                </c:pt>
                <c:pt idx="72">
                  <c:v>10.119202569999947</c:v>
                </c:pt>
                <c:pt idx="73">
                  <c:v>10.097872569999947</c:v>
                </c:pt>
                <c:pt idx="74">
                  <c:v>10.076542569999946</c:v>
                </c:pt>
                <c:pt idx="75">
                  <c:v>10.055212569999945</c:v>
                </c:pt>
                <c:pt idx="76">
                  <c:v>10.033882569999944</c:v>
                </c:pt>
                <c:pt idx="77">
                  <c:v>10.012552569999944</c:v>
                </c:pt>
                <c:pt idx="78">
                  <c:v>9.9912225699999428</c:v>
                </c:pt>
                <c:pt idx="79">
                  <c:v>9.9698925699999421</c:v>
                </c:pt>
                <c:pt idx="80">
                  <c:v>9.9485625699999414</c:v>
                </c:pt>
                <c:pt idx="81">
                  <c:v>9.9272325699999406</c:v>
                </c:pt>
                <c:pt idx="82">
                  <c:v>9.9059025699999399</c:v>
                </c:pt>
                <c:pt idx="83">
                  <c:v>9.8845725699999392</c:v>
                </c:pt>
                <c:pt idx="84">
                  <c:v>9.8632425699999384</c:v>
                </c:pt>
                <c:pt idx="85">
                  <c:v>9.8419125699999377</c:v>
                </c:pt>
                <c:pt idx="86">
                  <c:v>9.820582569999937</c:v>
                </c:pt>
                <c:pt idx="87">
                  <c:v>9.7992525699999362</c:v>
                </c:pt>
                <c:pt idx="88">
                  <c:v>9.7779225699999355</c:v>
                </c:pt>
                <c:pt idx="89">
                  <c:v>9.7565925699999347</c:v>
                </c:pt>
                <c:pt idx="90">
                  <c:v>9.735262569999934</c:v>
                </c:pt>
                <c:pt idx="91">
                  <c:v>9.7139325699999333</c:v>
                </c:pt>
                <c:pt idx="92">
                  <c:v>9.6926025699999325</c:v>
                </c:pt>
                <c:pt idx="93">
                  <c:v>9.6712725699999318</c:v>
                </c:pt>
                <c:pt idx="94">
                  <c:v>9.6499425699999311</c:v>
                </c:pt>
                <c:pt idx="95">
                  <c:v>9.6286125699999303</c:v>
                </c:pt>
                <c:pt idx="96">
                  <c:v>9.6072825699999296</c:v>
                </c:pt>
                <c:pt idx="97">
                  <c:v>9.5859525699999288</c:v>
                </c:pt>
                <c:pt idx="98">
                  <c:v>9.5646225699999281</c:v>
                </c:pt>
                <c:pt idx="99">
                  <c:v>9.5432925699999274</c:v>
                </c:pt>
                <c:pt idx="100">
                  <c:v>9.5219625699999266</c:v>
                </c:pt>
                <c:pt idx="101">
                  <c:v>9.5006325699999259</c:v>
                </c:pt>
                <c:pt idx="102">
                  <c:v>9.4793025699999252</c:v>
                </c:pt>
                <c:pt idx="103">
                  <c:v>9.4579725699999244</c:v>
                </c:pt>
                <c:pt idx="104">
                  <c:v>9.4366425699999237</c:v>
                </c:pt>
                <c:pt idx="105">
                  <c:v>9.4153125699999229</c:v>
                </c:pt>
                <c:pt idx="106">
                  <c:v>9.3939825699999222</c:v>
                </c:pt>
                <c:pt idx="107">
                  <c:v>9.3726525699999215</c:v>
                </c:pt>
                <c:pt idx="108">
                  <c:v>9.3513225699999207</c:v>
                </c:pt>
                <c:pt idx="109">
                  <c:v>9.32999256999992</c:v>
                </c:pt>
                <c:pt idx="110">
                  <c:v>9.3086625699999193</c:v>
                </c:pt>
                <c:pt idx="111">
                  <c:v>9.2873325699999185</c:v>
                </c:pt>
                <c:pt idx="112">
                  <c:v>9.2660025699999178</c:v>
                </c:pt>
                <c:pt idx="113">
                  <c:v>9.244672569999917</c:v>
                </c:pt>
                <c:pt idx="114">
                  <c:v>9.2233425699999163</c:v>
                </c:pt>
                <c:pt idx="115">
                  <c:v>9.2020125699999156</c:v>
                </c:pt>
                <c:pt idx="116">
                  <c:v>9.1806825699999148</c:v>
                </c:pt>
                <c:pt idx="117">
                  <c:v>9.1593525699999141</c:v>
                </c:pt>
                <c:pt idx="118">
                  <c:v>9.1380225699999134</c:v>
                </c:pt>
                <c:pt idx="119">
                  <c:v>9.1166925699999126</c:v>
                </c:pt>
                <c:pt idx="120">
                  <c:v>9.0953625699999119</c:v>
                </c:pt>
                <c:pt idx="121">
                  <c:v>9.0740325699999111</c:v>
                </c:pt>
                <c:pt idx="122">
                  <c:v>9.0527025699999104</c:v>
                </c:pt>
                <c:pt idx="123">
                  <c:v>9.0313725699999097</c:v>
                </c:pt>
                <c:pt idx="124">
                  <c:v>9.0100425699999089</c:v>
                </c:pt>
                <c:pt idx="125">
                  <c:v>8.9887125699999082</c:v>
                </c:pt>
                <c:pt idx="126">
                  <c:v>8.9673825699999075</c:v>
                </c:pt>
                <c:pt idx="127">
                  <c:v>8.9460525699999067</c:v>
                </c:pt>
                <c:pt idx="128">
                  <c:v>8.924722569999906</c:v>
                </c:pt>
                <c:pt idx="129">
                  <c:v>8.9033925699999052</c:v>
                </c:pt>
                <c:pt idx="130">
                  <c:v>8.8820625699999045</c:v>
                </c:pt>
                <c:pt idx="131">
                  <c:v>8.8607325699999038</c:v>
                </c:pt>
                <c:pt idx="132">
                  <c:v>8.839402569999903</c:v>
                </c:pt>
                <c:pt idx="133">
                  <c:v>8.8180725699999023</c:v>
                </c:pt>
                <c:pt idx="134">
                  <c:v>8.7967425699999016</c:v>
                </c:pt>
                <c:pt idx="135">
                  <c:v>8.7754125699999008</c:v>
                </c:pt>
                <c:pt idx="136">
                  <c:v>8.7540825699999001</c:v>
                </c:pt>
                <c:pt idx="137">
                  <c:v>8.7327525699998994</c:v>
                </c:pt>
                <c:pt idx="138">
                  <c:v>8.7114225699998986</c:v>
                </c:pt>
                <c:pt idx="139">
                  <c:v>8.6900925699998979</c:v>
                </c:pt>
                <c:pt idx="140">
                  <c:v>8.6687625699998971</c:v>
                </c:pt>
                <c:pt idx="141">
                  <c:v>8.6474325699998964</c:v>
                </c:pt>
                <c:pt idx="142">
                  <c:v>8.6261025699998957</c:v>
                </c:pt>
                <c:pt idx="143">
                  <c:v>8.6047725699998949</c:v>
                </c:pt>
                <c:pt idx="144">
                  <c:v>8.5834425699998942</c:v>
                </c:pt>
                <c:pt idx="145">
                  <c:v>8.5621125699998935</c:v>
                </c:pt>
                <c:pt idx="146">
                  <c:v>8.5407825699998927</c:v>
                </c:pt>
                <c:pt idx="147">
                  <c:v>8.519452569999892</c:v>
                </c:pt>
                <c:pt idx="148">
                  <c:v>8.4981225699998912</c:v>
                </c:pt>
                <c:pt idx="149">
                  <c:v>8.4767925699998905</c:v>
                </c:pt>
                <c:pt idx="150">
                  <c:v>8.4554625699998898</c:v>
                </c:pt>
                <c:pt idx="151">
                  <c:v>8.434132569999889</c:v>
                </c:pt>
                <c:pt idx="152">
                  <c:v>8.4128025699998883</c:v>
                </c:pt>
                <c:pt idx="153">
                  <c:v>8.3914725699998876</c:v>
                </c:pt>
                <c:pt idx="154">
                  <c:v>8.3701425699998868</c:v>
                </c:pt>
                <c:pt idx="155">
                  <c:v>8.3488125699998861</c:v>
                </c:pt>
                <c:pt idx="156">
                  <c:v>8.3274825699998853</c:v>
                </c:pt>
                <c:pt idx="157">
                  <c:v>8.3061525699998846</c:v>
                </c:pt>
                <c:pt idx="158">
                  <c:v>8.2848225699998839</c:v>
                </c:pt>
                <c:pt idx="159">
                  <c:v>8.2634925699998831</c:v>
                </c:pt>
                <c:pt idx="160">
                  <c:v>8.2421625699998824</c:v>
                </c:pt>
                <c:pt idx="161">
                  <c:v>8.2208325699998817</c:v>
                </c:pt>
                <c:pt idx="162">
                  <c:v>8.1995025699998809</c:v>
                </c:pt>
                <c:pt idx="163">
                  <c:v>8.1781725699998802</c:v>
                </c:pt>
                <c:pt idx="164">
                  <c:v>8.1568425699998794</c:v>
                </c:pt>
                <c:pt idx="165">
                  <c:v>8.1355125699998787</c:v>
                </c:pt>
                <c:pt idx="166">
                  <c:v>8.114182569999878</c:v>
                </c:pt>
                <c:pt idx="167">
                  <c:v>8.0928525699998772</c:v>
                </c:pt>
                <c:pt idx="168">
                  <c:v>8.0715225699998765</c:v>
                </c:pt>
                <c:pt idx="169">
                  <c:v>8.0501925699998758</c:v>
                </c:pt>
                <c:pt idx="170">
                  <c:v>8.028862569999875</c:v>
                </c:pt>
                <c:pt idx="171">
                  <c:v>8.0075325699998743</c:v>
                </c:pt>
                <c:pt idx="172">
                  <c:v>7.9862025699998744</c:v>
                </c:pt>
                <c:pt idx="173">
                  <c:v>7.9648725699998746</c:v>
                </c:pt>
                <c:pt idx="174">
                  <c:v>7.9435425699998747</c:v>
                </c:pt>
                <c:pt idx="175">
                  <c:v>7.9222125699998749</c:v>
                </c:pt>
                <c:pt idx="176">
                  <c:v>7.900882569999875</c:v>
                </c:pt>
                <c:pt idx="177">
                  <c:v>7.8795525699998752</c:v>
                </c:pt>
                <c:pt idx="178">
                  <c:v>7.8582225699998753</c:v>
                </c:pt>
                <c:pt idx="179">
                  <c:v>7.8368925699998755</c:v>
                </c:pt>
                <c:pt idx="180">
                  <c:v>7.8155625699998756</c:v>
                </c:pt>
                <c:pt idx="181">
                  <c:v>7.7942325699998758</c:v>
                </c:pt>
                <c:pt idx="182">
                  <c:v>7.7729025699998759</c:v>
                </c:pt>
                <c:pt idx="183">
                  <c:v>7.7515725699998761</c:v>
                </c:pt>
                <c:pt idx="184">
                  <c:v>7.7302425699998762</c:v>
                </c:pt>
                <c:pt idx="185">
                  <c:v>7.7089125699998764</c:v>
                </c:pt>
                <c:pt idx="186">
                  <c:v>7.6875825699998765</c:v>
                </c:pt>
                <c:pt idx="187">
                  <c:v>7.6662525699998767</c:v>
                </c:pt>
                <c:pt idx="188">
                  <c:v>7.6449225699998768</c:v>
                </c:pt>
                <c:pt idx="189">
                  <c:v>7.623592569999877</c:v>
                </c:pt>
                <c:pt idx="190">
                  <c:v>7.6022625699998772</c:v>
                </c:pt>
                <c:pt idx="191">
                  <c:v>7.5809325699998773</c:v>
                </c:pt>
                <c:pt idx="192">
                  <c:v>7.5596025699998775</c:v>
                </c:pt>
                <c:pt idx="193">
                  <c:v>7.5382725699998776</c:v>
                </c:pt>
                <c:pt idx="194">
                  <c:v>7.5169425699998778</c:v>
                </c:pt>
                <c:pt idx="195">
                  <c:v>7.4956125699998779</c:v>
                </c:pt>
                <c:pt idx="196">
                  <c:v>7.4742825699998781</c:v>
                </c:pt>
                <c:pt idx="197">
                  <c:v>7.4529525699998782</c:v>
                </c:pt>
                <c:pt idx="198">
                  <c:v>7.4316225699998784</c:v>
                </c:pt>
                <c:pt idx="199">
                  <c:v>7.4102925699998785</c:v>
                </c:pt>
                <c:pt idx="200">
                  <c:v>7.3889625699998787</c:v>
                </c:pt>
                <c:pt idx="201">
                  <c:v>7.3676325699998788</c:v>
                </c:pt>
                <c:pt idx="202">
                  <c:v>7.346302569999879</c:v>
                </c:pt>
                <c:pt idx="203">
                  <c:v>7.3249725699998791</c:v>
                </c:pt>
                <c:pt idx="204">
                  <c:v>7.3036425699998793</c:v>
                </c:pt>
                <c:pt idx="205">
                  <c:v>7.2823125699998794</c:v>
                </c:pt>
                <c:pt idx="206">
                  <c:v>7.2609825699998796</c:v>
                </c:pt>
                <c:pt idx="207">
                  <c:v>7.2396525699998797</c:v>
                </c:pt>
                <c:pt idx="208">
                  <c:v>7.2183225699998799</c:v>
                </c:pt>
                <c:pt idx="209">
                  <c:v>7.19699256999988</c:v>
                </c:pt>
                <c:pt idx="210">
                  <c:v>7.1756625699998802</c:v>
                </c:pt>
                <c:pt idx="211">
                  <c:v>7.1543325699998803</c:v>
                </c:pt>
                <c:pt idx="212">
                  <c:v>7.1330025699998805</c:v>
                </c:pt>
                <c:pt idx="213">
                  <c:v>7.1116725699998806</c:v>
                </c:pt>
                <c:pt idx="214">
                  <c:v>7.0903425699998808</c:v>
                </c:pt>
                <c:pt idx="215">
                  <c:v>7.0690125699998809</c:v>
                </c:pt>
                <c:pt idx="216">
                  <c:v>7.0476825699998811</c:v>
                </c:pt>
                <c:pt idx="217">
                  <c:v>7.0263525699998812</c:v>
                </c:pt>
                <c:pt idx="218">
                  <c:v>7.0050225699998814</c:v>
                </c:pt>
                <c:pt idx="219">
                  <c:v>6.9836925699998815</c:v>
                </c:pt>
                <c:pt idx="220">
                  <c:v>6.9623625699998817</c:v>
                </c:pt>
                <c:pt idx="221">
                  <c:v>6.9410325699998818</c:v>
                </c:pt>
                <c:pt idx="222">
                  <c:v>6.919702569999882</c:v>
                </c:pt>
                <c:pt idx="223">
                  <c:v>6.8983725699998821</c:v>
                </c:pt>
                <c:pt idx="224">
                  <c:v>6.8770425699998823</c:v>
                </c:pt>
                <c:pt idx="225">
                  <c:v>6.8557125699998824</c:v>
                </c:pt>
                <c:pt idx="226">
                  <c:v>6.8343825699998826</c:v>
                </c:pt>
                <c:pt idx="227">
                  <c:v>6.8130525699998827</c:v>
                </c:pt>
                <c:pt idx="228">
                  <c:v>6.7917225699998829</c:v>
                </c:pt>
                <c:pt idx="229">
                  <c:v>6.770392569999883</c:v>
                </c:pt>
                <c:pt idx="230">
                  <c:v>6.7490625699998832</c:v>
                </c:pt>
                <c:pt idx="231">
                  <c:v>6.7277325699998833</c:v>
                </c:pt>
                <c:pt idx="232">
                  <c:v>6.7064025699998835</c:v>
                </c:pt>
                <c:pt idx="233">
                  <c:v>6.6850725699998836</c:v>
                </c:pt>
                <c:pt idx="234">
                  <c:v>6.6637425699998838</c:v>
                </c:pt>
                <c:pt idx="235">
                  <c:v>6.6424125699998839</c:v>
                </c:pt>
                <c:pt idx="236">
                  <c:v>6.6210825699998841</c:v>
                </c:pt>
                <c:pt idx="237">
                  <c:v>6.5997525699998842</c:v>
                </c:pt>
                <c:pt idx="238">
                  <c:v>6.5784225699998844</c:v>
                </c:pt>
                <c:pt idx="239">
                  <c:v>6.5570925699998845</c:v>
                </c:pt>
                <c:pt idx="240">
                  <c:v>6.5357625699998847</c:v>
                </c:pt>
                <c:pt idx="241">
                  <c:v>6.5144325699998848</c:v>
                </c:pt>
                <c:pt idx="242">
                  <c:v>6.493102569999885</c:v>
                </c:pt>
                <c:pt idx="243">
                  <c:v>6.4717725699998851</c:v>
                </c:pt>
                <c:pt idx="244">
                  <c:v>6.4504425699998853</c:v>
                </c:pt>
                <c:pt idx="245">
                  <c:v>6.4291125699998855</c:v>
                </c:pt>
                <c:pt idx="246">
                  <c:v>6.4077825699998856</c:v>
                </c:pt>
                <c:pt idx="247">
                  <c:v>6.3864525699998858</c:v>
                </c:pt>
                <c:pt idx="248">
                  <c:v>6.3651225699998859</c:v>
                </c:pt>
                <c:pt idx="249">
                  <c:v>6.3437925699998861</c:v>
                </c:pt>
                <c:pt idx="250">
                  <c:v>6.3224625699998862</c:v>
                </c:pt>
                <c:pt idx="251">
                  <c:v>6.3011325699998864</c:v>
                </c:pt>
                <c:pt idx="252">
                  <c:v>6.2798025699998865</c:v>
                </c:pt>
                <c:pt idx="253">
                  <c:v>6.2584725699998867</c:v>
                </c:pt>
                <c:pt idx="254">
                  <c:v>6.2371425699998868</c:v>
                </c:pt>
                <c:pt idx="255">
                  <c:v>6.215812569999887</c:v>
                </c:pt>
                <c:pt idx="256">
                  <c:v>6.1944825699998871</c:v>
                </c:pt>
                <c:pt idx="257">
                  <c:v>6.1731525699998873</c:v>
                </c:pt>
                <c:pt idx="258">
                  <c:v>6.1518225699998874</c:v>
                </c:pt>
                <c:pt idx="259">
                  <c:v>6.1304925699998876</c:v>
                </c:pt>
                <c:pt idx="260">
                  <c:v>6.1091625699998877</c:v>
                </c:pt>
                <c:pt idx="261">
                  <c:v>6.0878325699998879</c:v>
                </c:pt>
                <c:pt idx="262">
                  <c:v>6.066502569999888</c:v>
                </c:pt>
                <c:pt idx="263">
                  <c:v>6.0451725699998882</c:v>
                </c:pt>
                <c:pt idx="264">
                  <c:v>6.0238425699998883</c:v>
                </c:pt>
                <c:pt idx="265">
                  <c:v>6.0025125699998885</c:v>
                </c:pt>
                <c:pt idx="266">
                  <c:v>5.9811825699998886</c:v>
                </c:pt>
                <c:pt idx="267">
                  <c:v>5.9598525699998888</c:v>
                </c:pt>
                <c:pt idx="268">
                  <c:v>5.9385225699998889</c:v>
                </c:pt>
                <c:pt idx="269">
                  <c:v>5.9171925699998891</c:v>
                </c:pt>
                <c:pt idx="270">
                  <c:v>5.8958625699998892</c:v>
                </c:pt>
                <c:pt idx="271">
                  <c:v>5.8745325699998894</c:v>
                </c:pt>
                <c:pt idx="272">
                  <c:v>5.8532025699998895</c:v>
                </c:pt>
                <c:pt idx="273">
                  <c:v>5.8318725699998897</c:v>
                </c:pt>
                <c:pt idx="274">
                  <c:v>5.8105425699998898</c:v>
                </c:pt>
                <c:pt idx="275">
                  <c:v>5.78921256999989</c:v>
                </c:pt>
                <c:pt idx="276">
                  <c:v>5.7678825699998901</c:v>
                </c:pt>
                <c:pt idx="277">
                  <c:v>5.7465525699998903</c:v>
                </c:pt>
                <c:pt idx="278">
                  <c:v>5.7252225699998904</c:v>
                </c:pt>
                <c:pt idx="279">
                  <c:v>5.7038925699998906</c:v>
                </c:pt>
                <c:pt idx="280">
                  <c:v>5.6825625699998907</c:v>
                </c:pt>
                <c:pt idx="281">
                  <c:v>5.6612325699998909</c:v>
                </c:pt>
                <c:pt idx="282">
                  <c:v>5.639902569999891</c:v>
                </c:pt>
                <c:pt idx="283">
                  <c:v>5.6185725699998912</c:v>
                </c:pt>
                <c:pt idx="284">
                  <c:v>5.5972425699998913</c:v>
                </c:pt>
                <c:pt idx="285">
                  <c:v>5.5759125699998915</c:v>
                </c:pt>
                <c:pt idx="286">
                  <c:v>5.5545825699998916</c:v>
                </c:pt>
                <c:pt idx="287">
                  <c:v>5.5332525699998918</c:v>
                </c:pt>
                <c:pt idx="288">
                  <c:v>5.5119225699998919</c:v>
                </c:pt>
                <c:pt idx="289">
                  <c:v>5.4905925699998921</c:v>
                </c:pt>
                <c:pt idx="290">
                  <c:v>5.4692625699998922</c:v>
                </c:pt>
                <c:pt idx="291">
                  <c:v>5.4479325699998924</c:v>
                </c:pt>
                <c:pt idx="292">
                  <c:v>5.4266025699998925</c:v>
                </c:pt>
                <c:pt idx="293">
                  <c:v>5.4052725699998927</c:v>
                </c:pt>
                <c:pt idx="294">
                  <c:v>5.3839425699998928</c:v>
                </c:pt>
                <c:pt idx="295">
                  <c:v>5.362612569999893</c:v>
                </c:pt>
                <c:pt idx="296">
                  <c:v>5.3412825699998931</c:v>
                </c:pt>
                <c:pt idx="297">
                  <c:v>5.3199525699998933</c:v>
                </c:pt>
                <c:pt idx="298">
                  <c:v>5.2986225699998935</c:v>
                </c:pt>
                <c:pt idx="299">
                  <c:v>5.2772925699998936</c:v>
                </c:pt>
                <c:pt idx="300">
                  <c:v>5.2559625699998938</c:v>
                </c:pt>
                <c:pt idx="301">
                  <c:v>5.2346325699998939</c:v>
                </c:pt>
                <c:pt idx="302">
                  <c:v>5.2133025699998941</c:v>
                </c:pt>
                <c:pt idx="303">
                  <c:v>5.1919725699998942</c:v>
                </c:pt>
                <c:pt idx="304">
                  <c:v>5.1706425699998944</c:v>
                </c:pt>
                <c:pt idx="305">
                  <c:v>5.1493125699998945</c:v>
                </c:pt>
                <c:pt idx="306">
                  <c:v>5.1279825699998947</c:v>
                </c:pt>
                <c:pt idx="307">
                  <c:v>5.1066525699998948</c:v>
                </c:pt>
                <c:pt idx="308">
                  <c:v>5.085322569999895</c:v>
                </c:pt>
                <c:pt idx="309">
                  <c:v>5.0639925699998951</c:v>
                </c:pt>
                <c:pt idx="310">
                  <c:v>5.0426625699998953</c:v>
                </c:pt>
                <c:pt idx="311">
                  <c:v>5.0213325699998954</c:v>
                </c:pt>
                <c:pt idx="312">
                  <c:v>5.0000025699998956</c:v>
                </c:pt>
                <c:pt idx="313">
                  <c:v>4.9786725699998957</c:v>
                </c:pt>
                <c:pt idx="314">
                  <c:v>4.9573425699998959</c:v>
                </c:pt>
                <c:pt idx="315">
                  <c:v>4.936012569999896</c:v>
                </c:pt>
                <c:pt idx="316">
                  <c:v>4.9146825699998962</c:v>
                </c:pt>
                <c:pt idx="317">
                  <c:v>4.8933525699998963</c:v>
                </c:pt>
                <c:pt idx="318">
                  <c:v>4.8720225699998965</c:v>
                </c:pt>
                <c:pt idx="319">
                  <c:v>4.8506925699998966</c:v>
                </c:pt>
                <c:pt idx="320">
                  <c:v>4.8293625699998968</c:v>
                </c:pt>
                <c:pt idx="321">
                  <c:v>4.8080325699998969</c:v>
                </c:pt>
                <c:pt idx="322">
                  <c:v>4.7867025699998971</c:v>
                </c:pt>
                <c:pt idx="323">
                  <c:v>4.7653725699998972</c:v>
                </c:pt>
                <c:pt idx="324">
                  <c:v>4.7440425699998974</c:v>
                </c:pt>
                <c:pt idx="325">
                  <c:v>4.7227125699998975</c:v>
                </c:pt>
                <c:pt idx="326">
                  <c:v>4.7013825699998977</c:v>
                </c:pt>
                <c:pt idx="327">
                  <c:v>4.6800525699998978</c:v>
                </c:pt>
                <c:pt idx="328">
                  <c:v>4.658722569999898</c:v>
                </c:pt>
                <c:pt idx="329">
                  <c:v>4.6373925699998981</c:v>
                </c:pt>
                <c:pt idx="330">
                  <c:v>4.6160625699998983</c:v>
                </c:pt>
                <c:pt idx="331">
                  <c:v>4.5947325699998984</c:v>
                </c:pt>
                <c:pt idx="332">
                  <c:v>4.5734025699998986</c:v>
                </c:pt>
                <c:pt idx="333">
                  <c:v>4.5520725699998987</c:v>
                </c:pt>
                <c:pt idx="334">
                  <c:v>4.5307425699998989</c:v>
                </c:pt>
                <c:pt idx="335">
                  <c:v>4.509412569999899</c:v>
                </c:pt>
                <c:pt idx="336">
                  <c:v>4.4880825699998992</c:v>
                </c:pt>
                <c:pt idx="337">
                  <c:v>4.4667525699998993</c:v>
                </c:pt>
                <c:pt idx="338">
                  <c:v>4.4454225699998995</c:v>
                </c:pt>
                <c:pt idx="339">
                  <c:v>4.4240925699998996</c:v>
                </c:pt>
                <c:pt idx="340">
                  <c:v>4.4027625699998998</c:v>
                </c:pt>
                <c:pt idx="341">
                  <c:v>4.3814325699998999</c:v>
                </c:pt>
                <c:pt idx="342">
                  <c:v>4.3601025699999001</c:v>
                </c:pt>
                <c:pt idx="343">
                  <c:v>4.3387725699999002</c:v>
                </c:pt>
                <c:pt idx="344">
                  <c:v>4.3174425699999004</c:v>
                </c:pt>
                <c:pt idx="345">
                  <c:v>4.2961125699999005</c:v>
                </c:pt>
                <c:pt idx="346">
                  <c:v>4.2747825699999007</c:v>
                </c:pt>
                <c:pt idx="347">
                  <c:v>4.2534525699999008</c:v>
                </c:pt>
                <c:pt idx="348">
                  <c:v>4.232122569999901</c:v>
                </c:pt>
                <c:pt idx="349">
                  <c:v>4.2107925699999011</c:v>
                </c:pt>
                <c:pt idx="350">
                  <c:v>4.1894625699999013</c:v>
                </c:pt>
                <c:pt idx="351">
                  <c:v>4.1681325699999014</c:v>
                </c:pt>
                <c:pt idx="352">
                  <c:v>4.1468025699999016</c:v>
                </c:pt>
                <c:pt idx="353">
                  <c:v>4.1254725699999018</c:v>
                </c:pt>
                <c:pt idx="354">
                  <c:v>4.1041425699999019</c:v>
                </c:pt>
                <c:pt idx="355">
                  <c:v>4.0828125699999021</c:v>
                </c:pt>
                <c:pt idx="356">
                  <c:v>4.0614825699999022</c:v>
                </c:pt>
                <c:pt idx="357">
                  <c:v>4.0401525699999024</c:v>
                </c:pt>
                <c:pt idx="358">
                  <c:v>4.0188225699999025</c:v>
                </c:pt>
                <c:pt idx="359">
                  <c:v>3.9974925699999027</c:v>
                </c:pt>
                <c:pt idx="360">
                  <c:v>3.9761625699999028</c:v>
                </c:pt>
                <c:pt idx="361">
                  <c:v>3.954832569999903</c:v>
                </c:pt>
                <c:pt idx="362">
                  <c:v>3.9335025699999031</c:v>
                </c:pt>
                <c:pt idx="363">
                  <c:v>3.9121725699999033</c:v>
                </c:pt>
                <c:pt idx="364">
                  <c:v>3.8908425699999034</c:v>
                </c:pt>
                <c:pt idx="365">
                  <c:v>3.8695125699999036</c:v>
                </c:pt>
                <c:pt idx="366">
                  <c:v>3.8481825699999037</c:v>
                </c:pt>
                <c:pt idx="367">
                  <c:v>3.8268525699999039</c:v>
                </c:pt>
                <c:pt idx="368">
                  <c:v>3.805522569999904</c:v>
                </c:pt>
                <c:pt idx="369">
                  <c:v>3.7841925699999042</c:v>
                </c:pt>
                <c:pt idx="370">
                  <c:v>3.7628625699999043</c:v>
                </c:pt>
                <c:pt idx="371">
                  <c:v>3.7415325699999045</c:v>
                </c:pt>
                <c:pt idx="372">
                  <c:v>3.7202025699999046</c:v>
                </c:pt>
                <c:pt idx="373">
                  <c:v>3.6988725699999048</c:v>
                </c:pt>
                <c:pt idx="374">
                  <c:v>3.6775425699999049</c:v>
                </c:pt>
                <c:pt idx="375">
                  <c:v>3.6562125699999051</c:v>
                </c:pt>
                <c:pt idx="376">
                  <c:v>3.6348825699999052</c:v>
                </c:pt>
                <c:pt idx="377">
                  <c:v>3.6135525699999054</c:v>
                </c:pt>
                <c:pt idx="378">
                  <c:v>3.5922225699999055</c:v>
                </c:pt>
                <c:pt idx="379">
                  <c:v>3.5708925699999057</c:v>
                </c:pt>
                <c:pt idx="380">
                  <c:v>3.5495625699999058</c:v>
                </c:pt>
                <c:pt idx="381">
                  <c:v>3.528232569999906</c:v>
                </c:pt>
                <c:pt idx="382">
                  <c:v>3.5069025699999061</c:v>
                </c:pt>
                <c:pt idx="383">
                  <c:v>3.4855725699999063</c:v>
                </c:pt>
                <c:pt idx="384">
                  <c:v>3.4642425699999064</c:v>
                </c:pt>
                <c:pt idx="385">
                  <c:v>3.4429125699999066</c:v>
                </c:pt>
                <c:pt idx="386">
                  <c:v>3.4215825699999067</c:v>
                </c:pt>
                <c:pt idx="387">
                  <c:v>3.4002525699999069</c:v>
                </c:pt>
                <c:pt idx="388">
                  <c:v>3.378922569999907</c:v>
                </c:pt>
                <c:pt idx="389">
                  <c:v>3.3575925699999072</c:v>
                </c:pt>
                <c:pt idx="390">
                  <c:v>3.3362625699999073</c:v>
                </c:pt>
                <c:pt idx="391">
                  <c:v>3.3149325699999075</c:v>
                </c:pt>
                <c:pt idx="392">
                  <c:v>3.2936025699999076</c:v>
                </c:pt>
                <c:pt idx="393">
                  <c:v>3.2722725699999078</c:v>
                </c:pt>
                <c:pt idx="394">
                  <c:v>3.2509425699999079</c:v>
                </c:pt>
                <c:pt idx="395">
                  <c:v>3.2296125699999081</c:v>
                </c:pt>
                <c:pt idx="396">
                  <c:v>3.2082825699999082</c:v>
                </c:pt>
                <c:pt idx="397">
                  <c:v>3.1869525699999084</c:v>
                </c:pt>
                <c:pt idx="398">
                  <c:v>3.1656225699999085</c:v>
                </c:pt>
                <c:pt idx="399">
                  <c:v>3.1442925699999087</c:v>
                </c:pt>
                <c:pt idx="400">
                  <c:v>3.1229625699999088</c:v>
                </c:pt>
                <c:pt idx="401">
                  <c:v>3.101632569999909</c:v>
                </c:pt>
                <c:pt idx="402">
                  <c:v>3.0803025699999091</c:v>
                </c:pt>
                <c:pt idx="403">
                  <c:v>3.0589725699999093</c:v>
                </c:pt>
                <c:pt idx="404">
                  <c:v>3.0376425699999094</c:v>
                </c:pt>
                <c:pt idx="405">
                  <c:v>3.0163125699999096</c:v>
                </c:pt>
                <c:pt idx="406">
                  <c:v>2.9949825699999097</c:v>
                </c:pt>
                <c:pt idx="407">
                  <c:v>2.9736525699999099</c:v>
                </c:pt>
                <c:pt idx="408">
                  <c:v>2.9523225699999101</c:v>
                </c:pt>
                <c:pt idx="409">
                  <c:v>2.9309925699999102</c:v>
                </c:pt>
                <c:pt idx="410">
                  <c:v>2.9096625699999104</c:v>
                </c:pt>
                <c:pt idx="411">
                  <c:v>2.8883325699999105</c:v>
                </c:pt>
                <c:pt idx="412">
                  <c:v>2.8670025699999107</c:v>
                </c:pt>
                <c:pt idx="413">
                  <c:v>2.8456725699999108</c:v>
                </c:pt>
                <c:pt idx="414">
                  <c:v>2.824342569999911</c:v>
                </c:pt>
                <c:pt idx="415">
                  <c:v>2.8030125699999111</c:v>
                </c:pt>
                <c:pt idx="416">
                  <c:v>2.7816825699999113</c:v>
                </c:pt>
                <c:pt idx="417">
                  <c:v>2.7603525699999114</c:v>
                </c:pt>
                <c:pt idx="418">
                  <c:v>2.7390225699999116</c:v>
                </c:pt>
                <c:pt idx="419">
                  <c:v>2.7176925699999117</c:v>
                </c:pt>
                <c:pt idx="420">
                  <c:v>2.6963625699999119</c:v>
                </c:pt>
                <c:pt idx="421">
                  <c:v>2.675032569999912</c:v>
                </c:pt>
                <c:pt idx="422">
                  <c:v>2.6537025699999122</c:v>
                </c:pt>
                <c:pt idx="423">
                  <c:v>2.6323725699999123</c:v>
                </c:pt>
                <c:pt idx="424">
                  <c:v>2.6110425699999125</c:v>
                </c:pt>
                <c:pt idx="425">
                  <c:v>2.5897125699999126</c:v>
                </c:pt>
                <c:pt idx="426">
                  <c:v>2.5683825699999128</c:v>
                </c:pt>
                <c:pt idx="427">
                  <c:v>2.5470525699999129</c:v>
                </c:pt>
                <c:pt idx="428">
                  <c:v>2.5257225699999131</c:v>
                </c:pt>
                <c:pt idx="429">
                  <c:v>2.5043925699999132</c:v>
                </c:pt>
                <c:pt idx="430">
                  <c:v>2.4830625699999134</c:v>
                </c:pt>
                <c:pt idx="431">
                  <c:v>2.4617325699999135</c:v>
                </c:pt>
                <c:pt idx="432">
                  <c:v>2.4404025699999137</c:v>
                </c:pt>
                <c:pt idx="433">
                  <c:v>2.4190725699999138</c:v>
                </c:pt>
                <c:pt idx="434">
                  <c:v>2.397742569999914</c:v>
                </c:pt>
                <c:pt idx="435">
                  <c:v>2.3764125699999141</c:v>
                </c:pt>
                <c:pt idx="436">
                  <c:v>2.3550825699999143</c:v>
                </c:pt>
                <c:pt idx="437">
                  <c:v>2.3337525699999144</c:v>
                </c:pt>
                <c:pt idx="438">
                  <c:v>2.3124225699999146</c:v>
                </c:pt>
                <c:pt idx="439">
                  <c:v>2.2910925699999147</c:v>
                </c:pt>
                <c:pt idx="440">
                  <c:v>2.2697625699999149</c:v>
                </c:pt>
                <c:pt idx="441">
                  <c:v>2.248432569999915</c:v>
                </c:pt>
                <c:pt idx="442">
                  <c:v>2.2271025699999152</c:v>
                </c:pt>
                <c:pt idx="443">
                  <c:v>2.2057725699999153</c:v>
                </c:pt>
                <c:pt idx="444">
                  <c:v>2.1844425699999155</c:v>
                </c:pt>
                <c:pt idx="445">
                  <c:v>2.1631125699999156</c:v>
                </c:pt>
                <c:pt idx="446">
                  <c:v>2.1417825699999158</c:v>
                </c:pt>
                <c:pt idx="447">
                  <c:v>2.1204525699999159</c:v>
                </c:pt>
                <c:pt idx="448">
                  <c:v>2.0991225699999161</c:v>
                </c:pt>
                <c:pt idx="449">
                  <c:v>2.0777925699999162</c:v>
                </c:pt>
                <c:pt idx="450">
                  <c:v>2.0564625699999164</c:v>
                </c:pt>
                <c:pt idx="451">
                  <c:v>2.0351325699999165</c:v>
                </c:pt>
                <c:pt idx="452">
                  <c:v>2.0138025699999167</c:v>
                </c:pt>
                <c:pt idx="453">
                  <c:v>1.9924725699999166</c:v>
                </c:pt>
                <c:pt idx="454">
                  <c:v>1.9711425699999165</c:v>
                </c:pt>
                <c:pt idx="455">
                  <c:v>1.9498125699999165</c:v>
                </c:pt>
                <c:pt idx="456">
                  <c:v>1.9284825699999164</c:v>
                </c:pt>
                <c:pt idx="457">
                  <c:v>1.9071525699999163</c:v>
                </c:pt>
                <c:pt idx="458">
                  <c:v>1.8858225699999163</c:v>
                </c:pt>
                <c:pt idx="459">
                  <c:v>1.8644925699999162</c:v>
                </c:pt>
                <c:pt idx="460">
                  <c:v>1.8431625699999161</c:v>
                </c:pt>
                <c:pt idx="461">
                  <c:v>1.8218325699999161</c:v>
                </c:pt>
                <c:pt idx="462">
                  <c:v>1.800502569999916</c:v>
                </c:pt>
                <c:pt idx="463">
                  <c:v>1.7791725699999159</c:v>
                </c:pt>
                <c:pt idx="464">
                  <c:v>1.7578425699999158</c:v>
                </c:pt>
                <c:pt idx="465">
                  <c:v>1.7365125699999158</c:v>
                </c:pt>
                <c:pt idx="466">
                  <c:v>1.7151825699999157</c:v>
                </c:pt>
                <c:pt idx="467">
                  <c:v>1.6938525699999156</c:v>
                </c:pt>
                <c:pt idx="468">
                  <c:v>1.6725225699999156</c:v>
                </c:pt>
                <c:pt idx="469">
                  <c:v>1.6511925699999155</c:v>
                </c:pt>
                <c:pt idx="470">
                  <c:v>1.6298625699999154</c:v>
                </c:pt>
                <c:pt idx="471">
                  <c:v>1.6085325699999153</c:v>
                </c:pt>
                <c:pt idx="472">
                  <c:v>1.5872025699999153</c:v>
                </c:pt>
                <c:pt idx="473">
                  <c:v>1.5658725699999152</c:v>
                </c:pt>
                <c:pt idx="474">
                  <c:v>1.5445425699999151</c:v>
                </c:pt>
                <c:pt idx="475">
                  <c:v>1.5232125699999151</c:v>
                </c:pt>
                <c:pt idx="476">
                  <c:v>1.501882569999915</c:v>
                </c:pt>
                <c:pt idx="477">
                  <c:v>1.4805525699999149</c:v>
                </c:pt>
                <c:pt idx="478">
                  <c:v>1.4592225699999148</c:v>
                </c:pt>
                <c:pt idx="479">
                  <c:v>1.4378925699999148</c:v>
                </c:pt>
                <c:pt idx="480">
                  <c:v>1.4165625699999147</c:v>
                </c:pt>
                <c:pt idx="481">
                  <c:v>1.3952325699999146</c:v>
                </c:pt>
                <c:pt idx="482">
                  <c:v>1.3739025699999146</c:v>
                </c:pt>
                <c:pt idx="483">
                  <c:v>1.3525725699999145</c:v>
                </c:pt>
                <c:pt idx="484">
                  <c:v>1.3312425699999144</c:v>
                </c:pt>
                <c:pt idx="485">
                  <c:v>1.3099125699999143</c:v>
                </c:pt>
                <c:pt idx="486">
                  <c:v>1.2885825699999143</c:v>
                </c:pt>
                <c:pt idx="487">
                  <c:v>1.2672525699999142</c:v>
                </c:pt>
                <c:pt idx="488">
                  <c:v>1.2459225699999141</c:v>
                </c:pt>
                <c:pt idx="489">
                  <c:v>1.2245925699999141</c:v>
                </c:pt>
                <c:pt idx="490">
                  <c:v>1.203262569999914</c:v>
                </c:pt>
                <c:pt idx="491">
                  <c:v>1.1819325699999139</c:v>
                </c:pt>
                <c:pt idx="492">
                  <c:v>1.1606025699999138</c:v>
                </c:pt>
                <c:pt idx="493">
                  <c:v>1.1392725699999138</c:v>
                </c:pt>
                <c:pt idx="494">
                  <c:v>1.1179425699999137</c:v>
                </c:pt>
                <c:pt idx="495">
                  <c:v>1.0966125699999136</c:v>
                </c:pt>
                <c:pt idx="496">
                  <c:v>1.0752825699999136</c:v>
                </c:pt>
                <c:pt idx="497">
                  <c:v>1.0539525699999135</c:v>
                </c:pt>
                <c:pt idx="498">
                  <c:v>1.0326225699999134</c:v>
                </c:pt>
                <c:pt idx="499">
                  <c:v>1.0112925699999133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4F4-4E64-8480-702035BEC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9346776"/>
        <c:axId val="819349400"/>
      </c:scatterChart>
      <c:scatterChart>
        <c:scatterStyle val="smoothMarker"/>
        <c:varyColors val="0"/>
        <c:ser>
          <c:idx val="1"/>
          <c:order val="1"/>
          <c:tx>
            <c:v>pH変化率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Sheet1!$J$22:$J$520</c:f>
              <c:numCache>
                <c:formatCode>General</c:formatCode>
                <c:ptCount val="499"/>
                <c:pt idx="0">
                  <c:v>2.0767829255874504E-2</c:v>
                </c:pt>
                <c:pt idx="1">
                  <c:v>6.2360440117221458E-2</c:v>
                </c:pt>
                <c:pt idx="2">
                  <c:v>0.10410430881871081</c:v>
                </c:pt>
                <c:pt idx="3">
                  <c:v>0.14607412844944465</c:v>
                </c:pt>
                <c:pt idx="4">
                  <c:v>0.18834455381685294</c:v>
                </c:pt>
                <c:pt idx="5">
                  <c:v>0.23099018227775478</c:v>
                </c:pt>
                <c:pt idx="6">
                  <c:v>0.27408553062117441</c:v>
                </c:pt>
                <c:pt idx="7">
                  <c:v>0.3177050070224039</c:v>
                </c:pt>
                <c:pt idx="8">
                  <c:v>0.36192287709529114</c:v>
                </c:pt>
                <c:pt idx="9">
                  <c:v>0.40681322308003598</c:v>
                </c:pt>
                <c:pt idx="10">
                  <c:v>0.45244989521772278</c:v>
                </c:pt>
                <c:pt idx="11">
                  <c:v>0.49890645438105496</c:v>
                </c:pt>
                <c:pt idx="12">
                  <c:v>0.54625610505438127</c:v>
                </c:pt>
                <c:pt idx="13">
                  <c:v>0.59457161778600254</c:v>
                </c:pt>
                <c:pt idx="14">
                  <c:v>0.64392524027306286</c:v>
                </c:pt>
                <c:pt idx="15">
                  <c:v>0.69438859628530958</c:v>
                </c:pt>
                <c:pt idx="16">
                  <c:v>0.7460325716897771</c:v>
                </c:pt>
                <c:pt idx="17">
                  <c:v>0.79892718690526432</c:v>
                </c:pt>
                <c:pt idx="18">
                  <c:v>0.85314145519472517</c:v>
                </c:pt>
                <c:pt idx="19">
                  <c:v>0.90874322629650195</c:v>
                </c:pt>
                <c:pt idx="20">
                  <c:v>0.96579901500289522</c:v>
                </c:pt>
                <c:pt idx="21">
                  <c:v>1.0243738144180374</c:v>
                </c:pt>
                <c:pt idx="22">
                  <c:v>1.0845308937673246</c:v>
                </c:pt>
                <c:pt idx="23">
                  <c:v>1.1463315807884999</c:v>
                </c:pt>
                <c:pt idx="24">
                  <c:v>1.2098350289103745</c:v>
                </c:pt>
                <c:pt idx="25">
                  <c:v>1.2750979696194331</c:v>
                </c:pt>
                <c:pt idx="26">
                  <c:v>1.3421744506267543</c:v>
                </c:pt>
                <c:pt idx="27">
                  <c:v>1.4111155606775716</c:v>
                </c:pt>
                <c:pt idx="28">
                  <c:v>1.4819691420919361</c:v>
                </c:pt>
                <c:pt idx="29">
                  <c:v>1.5547794923859564</c:v>
                </c:pt>
                <c:pt idx="30">
                  <c:v>1.6295870565965558</c:v>
                </c:pt>
                <c:pt idx="31">
                  <c:v>1.7064281122158076</c:v>
                </c:pt>
                <c:pt idx="32">
                  <c:v>1.785334448930084</c:v>
                </c:pt>
                <c:pt idx="33">
                  <c:v>1.8663330456501135</c:v>
                </c:pt>
                <c:pt idx="34">
                  <c:v>1.9494457476057585</c:v>
                </c:pt>
                <c:pt idx="35">
                  <c:v>2.0346889465580826</c:v>
                </c:pt>
                <c:pt idx="36">
                  <c:v>2.1220732674449208</c:v>
                </c:pt>
                <c:pt idx="37">
                  <c:v>2.2116032650176631</c:v>
                </c:pt>
                <c:pt idx="38">
                  <c:v>2.303277134239357</c:v>
                </c:pt>
                <c:pt idx="39">
                  <c:v>2.3970864383897093</c:v>
                </c:pt>
                <c:pt idx="40">
                  <c:v>2.4930158589534521</c:v>
                </c:pt>
                <c:pt idx="41">
                  <c:v>2.5910429714475036</c:v>
                </c:pt>
                <c:pt idx="42">
                  <c:v>2.6911380513619987</c:v>
                </c:pt>
                <c:pt idx="43">
                  <c:v>2.7932639143437608</c:v>
                </c:pt>
                <c:pt idx="44">
                  <c:v>2.8973757946328806</c:v>
                </c:pt>
                <c:pt idx="45">
                  <c:v>3.0034212655686301</c:v>
                </c:pt>
                <c:pt idx="46">
                  <c:v>3.1113402057070658</c:v>
                </c:pt>
                <c:pt idx="47">
                  <c:v>3.2210648137378386</c:v>
                </c:pt>
                <c:pt idx="48">
                  <c:v>3.3325196749523558</c:v>
                </c:pt>
                <c:pt idx="49">
                  <c:v>3.4456218815021549</c:v>
                </c:pt>
                <c:pt idx="50">
                  <c:v>3.560281208099831</c:v>
                </c:pt>
                <c:pt idx="51">
                  <c:v>3.6764003441624284</c:v>
                </c:pt>
                <c:pt idx="52">
                  <c:v>3.793875182688188</c:v>
                </c:pt>
                <c:pt idx="53">
                  <c:v>3.9125951654034949</c:v>
                </c:pt>
                <c:pt idx="54">
                  <c:v>4.0324436829315857</c:v>
                </c:pt>
                <c:pt idx="55">
                  <c:v>4.1532985279331633</c:v>
                </c:pt>
                <c:pt idx="56">
                  <c:v>4.2750323983683352</c:v>
                </c:pt>
                <c:pt idx="57">
                  <c:v>4.3975134472467206</c:v>
                </c:pt>
                <c:pt idx="58">
                  <c:v>4.5206058744860185</c:v>
                </c:pt>
                <c:pt idx="59">
                  <c:v>4.6441705558065465</c:v>
                </c:pt>
                <c:pt idx="60">
                  <c:v>4.768065702967224</c:v>
                </c:pt>
                <c:pt idx="61">
                  <c:v>4.8921475491127389</c:v>
                </c:pt>
                <c:pt idx="62">
                  <c:v>5.0162710525658465</c:v>
                </c:pt>
                <c:pt idx="63">
                  <c:v>5.1402906120743994</c:v>
                </c:pt>
                <c:pt idx="64">
                  <c:v>5.2640607863182094</c:v>
                </c:pt>
                <c:pt idx="65">
                  <c:v>5.387437010401646</c:v>
                </c:pt>
                <c:pt idx="66">
                  <c:v>5.5102763021060177</c:v>
                </c:pt>
                <c:pt idx="67">
                  <c:v>5.6324379508501972</c:v>
                </c:pt>
                <c:pt idx="68">
                  <c:v>5.7537841826036455</c:v>
                </c:pt>
                <c:pt idx="69">
                  <c:v>5.8741807944054987</c:v>
                </c:pt>
                <c:pt idx="70">
                  <c:v>5.9934977526558146</c:v>
                </c:pt>
                <c:pt idx="71">
                  <c:v>6.1116097499472604</c:v>
                </c:pt>
                <c:pt idx="72">
                  <c:v>6.228396715882381</c:v>
                </c:pt>
                <c:pt idx="73">
                  <c:v>6.3437442780563131</c:v>
                </c:pt>
                <c:pt idx="74">
                  <c:v>6.4575441701599354</c:v>
                </c:pt>
                <c:pt idx="75">
                  <c:v>6.5696945849560064</c:v>
                </c:pt>
                <c:pt idx="76">
                  <c:v>6.6801004706831968</c:v>
                </c:pt>
                <c:pt idx="77">
                  <c:v>6.7886737702331548</c:v>
                </c:pt>
                <c:pt idx="78">
                  <c:v>6.8953336032082477</c:v>
                </c:pt>
                <c:pt idx="79">
                  <c:v>7.0000063916882578</c:v>
                </c:pt>
                <c:pt idx="80">
                  <c:v>7.1026259312010662</c:v>
                </c:pt>
                <c:pt idx="81">
                  <c:v>7.2031334089951748</c:v>
                </c:pt>
                <c:pt idx="82">
                  <c:v>7.3014773722432729</c:v>
                </c:pt>
                <c:pt idx="83">
                  <c:v>7.3976136492603972</c:v>
                </c:pt>
                <c:pt idx="84">
                  <c:v>7.4915052271946223</c:v>
                </c:pt>
                <c:pt idx="85">
                  <c:v>7.583122089941722</c:v>
                </c:pt>
                <c:pt idx="86">
                  <c:v>7.6724410202487627</c:v>
                </c:pt>
                <c:pt idx="87">
                  <c:v>7.7594453701081489</c:v>
                </c:pt>
                <c:pt idx="88">
                  <c:v>7.8441248036074018</c:v>
                </c:pt>
                <c:pt idx="89">
                  <c:v>7.9264750163964761</c:v>
                </c:pt>
                <c:pt idx="90">
                  <c:v>8.0064974358701697</c:v>
                </c:pt>
                <c:pt idx="91">
                  <c:v>8.084198906045426</c:v>
                </c:pt>
                <c:pt idx="92">
                  <c:v>8.1595913609493902</c:v>
                </c:pt>
                <c:pt idx="93">
                  <c:v>8.2326914901316997</c:v>
                </c:pt>
                <c:pt idx="94">
                  <c:v>8.303520399681581</c:v>
                </c:pt>
                <c:pt idx="95">
                  <c:v>8.3721032718737316</c:v>
                </c:pt>
                <c:pt idx="96">
                  <c:v>8.4384690262941895</c:v>
                </c:pt>
                <c:pt idx="97">
                  <c:v>8.5026499850145587</c:v>
                </c:pt>
                <c:pt idx="98">
                  <c:v>8.5646815440960253</c:v>
                </c:pt>
                <c:pt idx="99">
                  <c:v>8.6246018534188593</c:v>
                </c:pt>
                <c:pt idx="100">
                  <c:v>8.6824515065527876</c:v>
                </c:pt>
                <c:pt idx="101">
                  <c:v>8.7382732421128182</c:v>
                </c:pt>
                <c:pt idx="102">
                  <c:v>8.7921116577866414</c:v>
                </c:pt>
                <c:pt idx="103">
                  <c:v>8.8440129379763874</c:v>
                </c:pt>
                <c:pt idx="104">
                  <c:v>8.8940245957707056</c:v>
                </c:pt>
                <c:pt idx="105">
                  <c:v>8.9421952297544749</c:v>
                </c:pt>
                <c:pt idx="106">
                  <c:v>8.9885742959735708</c:v>
                </c:pt>
                <c:pt idx="107">
                  <c:v>9.0332118952012834</c:v>
                </c:pt>
                <c:pt idx="108">
                  <c:v>9.0761585755011644</c:v>
                </c:pt>
                <c:pt idx="109">
                  <c:v>9.1174651499480728</c:v>
                </c:pt>
                <c:pt idx="110">
                  <c:v>9.157182529253884</c:v>
                </c:pt>
                <c:pt idx="111">
                  <c:v>9.1953615689465238</c:v>
                </c:pt>
                <c:pt idx="112">
                  <c:v>9.2320529306690347</c:v>
                </c:pt>
                <c:pt idx="113">
                  <c:v>9.26730695709856</c:v>
                </c:pt>
                <c:pt idx="114">
                  <c:v>9.3011735599321774</c:v>
                </c:pt>
                <c:pt idx="115">
                  <c:v>9.3337021203459791</c:v>
                </c:pt>
                <c:pt idx="116">
                  <c:v>9.3649414013047902</c:v>
                </c:pt>
                <c:pt idx="117">
                  <c:v>9.394939471080864</c:v>
                </c:pt>
                <c:pt idx="118">
                  <c:v>9.4237436373299168</c:v>
                </c:pt>
                <c:pt idx="119">
                  <c:v>9.4514003910704645</c:v>
                </c:pt>
                <c:pt idx="120">
                  <c:v>9.4779553599170541</c:v>
                </c:pt>
                <c:pt idx="121">
                  <c:v>9.5034532699279524</c:v>
                </c:pt>
                <c:pt idx="122">
                  <c:v>9.5279379154428696</c:v>
                </c:pt>
                <c:pt idx="123">
                  <c:v>9.5514521363050875</c:v>
                </c:pt>
                <c:pt idx="124">
                  <c:v>9.5740378018844225</c:v>
                </c:pt>
                <c:pt idx="125">
                  <c:v>9.5957358013418101</c:v>
                </c:pt>
                <c:pt idx="126">
                  <c:v>9.6165860396026055</c:v>
                </c:pt>
                <c:pt idx="127">
                  <c:v>9.6366274385333366</c:v>
                </c:pt>
                <c:pt idx="128">
                  <c:v>9.6558979428449181</c:v>
                </c:pt>
                <c:pt idx="129">
                  <c:v>9.6744345302742119</c:v>
                </c:pt>
                <c:pt idx="130">
                  <c:v>9.6922732256246054</c:v>
                </c:pt>
                <c:pt idx="131">
                  <c:v>9.7094491182749341</c:v>
                </c:pt>
                <c:pt idx="132">
                  <c:v>9.7259963827940403</c:v>
                </c:pt>
                <c:pt idx="133">
                  <c:v>9.7419483023258007</c:v>
                </c:pt>
                <c:pt idx="134">
                  <c:v>9.7573372944358674</c:v>
                </c:pt>
                <c:pt idx="135">
                  <c:v>9.7721949391369201</c:v>
                </c:pt>
                <c:pt idx="136">
                  <c:v>9.7865520088336275</c:v>
                </c:pt>
                <c:pt idx="137">
                  <c:v>9.800438499951813</c:v>
                </c:pt>
                <c:pt idx="138">
                  <c:v>9.8138836660383042</c:v>
                </c:pt>
                <c:pt idx="139">
                  <c:v>9.8269160521387064</c:v>
                </c:pt>
                <c:pt idx="140">
                  <c:v>9.8395635302799018</c:v>
                </c:pt>
                <c:pt idx="141">
                  <c:v>9.851853335902252</c:v>
                </c:pt>
                <c:pt idx="142">
                  <c:v>9.8638121051035093</c:v>
                </c:pt>
                <c:pt idx="143">
                  <c:v>9.8754659125721176</c:v>
                </c:pt>
                <c:pt idx="144">
                  <c:v>9.8868403101021975</c:v>
                </c:pt>
                <c:pt idx="145">
                  <c:v>9.8979603655957078</c:v>
                </c:pt>
                <c:pt idx="146">
                  <c:v>9.9088507024696231</c:v>
                </c:pt>
                <c:pt idx="147">
                  <c:v>9.9195355393968505</c:v>
                </c:pt>
                <c:pt idx="148">
                  <c:v>9.9300387303197493</c:v>
                </c:pt>
                <c:pt idx="149">
                  <c:v>9.9403838046839361</c:v>
                </c:pt>
                <c:pt idx="150">
                  <c:v>9.9505940078480339</c:v>
                </c:pt>
                <c:pt idx="151">
                  <c:v>9.9606923416319653</c:v>
                </c:pt>
                <c:pt idx="152">
                  <c:v>9.9707016049723514</c:v>
                </c:pt>
                <c:pt idx="153">
                  <c:v>9.9806444346587071</c:v>
                </c:pt>
                <c:pt idx="154">
                  <c:v>9.9905433461282165</c:v>
                </c:pt>
                <c:pt idx="155">
                  <c:v>10.000420774300309</c:v>
                </c:pt>
                <c:pt idx="156">
                  <c:v>10.010299114434531</c:v>
                </c:pt>
                <c:pt idx="157">
                  <c:v>10.020200762996954</c:v>
                </c:pt>
                <c:pt idx="158">
                  <c:v>10.030148158521039</c:v>
                </c:pt>
                <c:pt idx="159">
                  <c:v>10.040163822448848</c:v>
                </c:pt>
                <c:pt idx="160">
                  <c:v>10.050270399937522</c:v>
                </c:pt>
                <c:pt idx="161">
                  <c:v>10.060490700614309</c:v>
                </c:pt>
                <c:pt idx="162">
                  <c:v>10.070847739260733</c:v>
                </c:pt>
                <c:pt idx="163">
                  <c:v>10.081364776403063</c:v>
                </c:pt>
                <c:pt idx="164">
                  <c:v>10.092065358781994</c:v>
                </c:pt>
                <c:pt idx="165">
                  <c:v>10.102973359669091</c:v>
                </c:pt>
                <c:pt idx="166">
                  <c:v>10.114113018991496</c:v>
                </c:pt>
                <c:pt idx="167">
                  <c:v>10.12550898321925</c:v>
                </c:pt>
                <c:pt idx="168">
                  <c:v>10.137186344961478</c:v>
                </c:pt>
                <c:pt idx="169">
                  <c:v>10.149170682208641</c:v>
                </c:pt>
                <c:pt idx="170">
                  <c:v>10.161488097147801</c:v>
                </c:pt>
                <c:pt idx="171">
                  <c:v>10.174165254466715</c:v>
                </c:pt>
                <c:pt idx="172">
                  <c:v>10.187229419050102</c:v>
                </c:pt>
                <c:pt idx="173">
                  <c:v>10.200708492957997</c:v>
                </c:pt>
                <c:pt idx="174">
                  <c:v>10.214631051561284</c:v>
                </c:pt>
                <c:pt idx="175">
                  <c:v>10.229026378693703</c:v>
                </c:pt>
                <c:pt idx="176">
                  <c:v>10.243924500662271</c:v>
                </c:pt>
                <c:pt idx="177">
                  <c:v>10.259356218939827</c:v>
                </c:pt>
                <c:pt idx="178">
                  <c:v>10.275353141343519</c:v>
                </c:pt>
                <c:pt idx="179">
                  <c:v>10.291947711482184</c:v>
                </c:pt>
                <c:pt idx="180">
                  <c:v>10.309173236233324</c:v>
                </c:pt>
                <c:pt idx="181">
                  <c:v>10.327063910987</c:v>
                </c:pt>
                <c:pt idx="182">
                  <c:v>10.345654842369242</c:v>
                </c:pt>
                <c:pt idx="183">
                  <c:v>10.364982068132093</c:v>
                </c:pt>
                <c:pt idx="184">
                  <c:v>10.385082573870561</c:v>
                </c:pt>
                <c:pt idx="185">
                  <c:v>10.405994306199442</c:v>
                </c:pt>
                <c:pt idx="186">
                  <c:v>10.427756181994638</c:v>
                </c:pt>
                <c:pt idx="187">
                  <c:v>10.450408093275115</c:v>
                </c:pt>
                <c:pt idx="188">
                  <c:v>10.47399090727275</c:v>
                </c:pt>
                <c:pt idx="189">
                  <c:v>10.49854646120863</c:v>
                </c:pt>
                <c:pt idx="190">
                  <c:v>10.524117551266055</c:v>
                </c:pt>
                <c:pt idx="191">
                  <c:v>10.550747915223234</c:v>
                </c:pt>
                <c:pt idx="192">
                  <c:v>10.578482208182571</c:v>
                </c:pt>
                <c:pt idx="193">
                  <c:v>10.607365970809465</c:v>
                </c:pt>
                <c:pt idx="194">
                  <c:v>10.637445589472028</c:v>
                </c:pt>
                <c:pt idx="195">
                  <c:v>10.668768247654857</c:v>
                </c:pt>
                <c:pt idx="196">
                  <c:v>10.701381868005928</c:v>
                </c:pt>
                <c:pt idx="197">
                  <c:v>10.735335044366344</c:v>
                </c:pt>
                <c:pt idx="198">
                  <c:v>10.770676963129272</c:v>
                </c:pt>
                <c:pt idx="199">
                  <c:v>10.807457313277995</c:v>
                </c:pt>
                <c:pt idx="200">
                  <c:v>10.845726184464262</c:v>
                </c:pt>
                <c:pt idx="201">
                  <c:v>10.885533952508869</c:v>
                </c:pt>
                <c:pt idx="202">
                  <c:v>10.926931151737111</c:v>
                </c:pt>
                <c:pt idx="203">
                  <c:v>10.969968333604189</c:v>
                </c:pt>
                <c:pt idx="204">
                  <c:v>11.014695911120736</c:v>
                </c:pt>
                <c:pt idx="205">
                  <c:v>11.061163988657924</c:v>
                </c:pt>
                <c:pt idx="206">
                  <c:v>11.109422176795725</c:v>
                </c:pt>
                <c:pt idx="207">
                  <c:v>11.159519391978625</c:v>
                </c:pt>
                <c:pt idx="208">
                  <c:v>11.211503640860943</c:v>
                </c:pt>
                <c:pt idx="209">
                  <c:v>11.265421789359825</c:v>
                </c:pt>
                <c:pt idx="210">
                  <c:v>11.321319316588664</c:v>
                </c:pt>
                <c:pt idx="211">
                  <c:v>11.379240054017323</c:v>
                </c:pt>
                <c:pt idx="212">
                  <c:v>11.439225910398294</c:v>
                </c:pt>
                <c:pt idx="213">
                  <c:v>11.501316583209231</c:v>
                </c:pt>
                <c:pt idx="214">
                  <c:v>11.565549257591393</c:v>
                </c:pt>
                <c:pt idx="215">
                  <c:v>11.631958294009181</c:v>
                </c:pt>
                <c:pt idx="216">
                  <c:v>11.700574906115953</c:v>
                </c:pt>
                <c:pt idx="217">
                  <c:v>11.771426830583366</c:v>
                </c:pt>
                <c:pt idx="218">
                  <c:v>11.844537990932249</c:v>
                </c:pt>
                <c:pt idx="219">
                  <c:v>11.919928157688643</c:v>
                </c:pt>
                <c:pt idx="220">
                  <c:v>11.997612607474442</c:v>
                </c:pt>
                <c:pt idx="221">
                  <c:v>12.077601783922873</c:v>
                </c:pt>
                <c:pt idx="222">
                  <c:v>12.159900963578821</c:v>
                </c:pt>
                <c:pt idx="223">
                  <c:v>12.244509930196223</c:v>
                </c:pt>
                <c:pt idx="224">
                  <c:v>12.331422661072308</c:v>
                </c:pt>
                <c:pt idx="225">
                  <c:v>12.420627029254174</c:v>
                </c:pt>
                <c:pt idx="226">
                  <c:v>12.512104525609018</c:v>
                </c:pt>
                <c:pt idx="227">
                  <c:v>12.605830004858085</c:v>
                </c:pt>
                <c:pt idx="228">
                  <c:v>12.701771459728173</c:v>
                </c:pt>
                <c:pt idx="229">
                  <c:v>12.79988982736668</c:v>
                </c:pt>
                <c:pt idx="230">
                  <c:v>12.900138832090018</c:v>
                </c:pt>
                <c:pt idx="231">
                  <c:v>13.002464868385763</c:v>
                </c:pt>
                <c:pt idx="232">
                  <c:v>13.106806927861872</c:v>
                </c:pt>
                <c:pt idx="233">
                  <c:v>13.213096573529237</c:v>
                </c:pt>
                <c:pt idx="234">
                  <c:v>13.321257964416041</c:v>
                </c:pt>
                <c:pt idx="235">
                  <c:v>13.431207933045087</c:v>
                </c:pt>
                <c:pt idx="236">
                  <c:v>13.542856117762087</c:v>
                </c:pt>
                <c:pt idx="237">
                  <c:v>13.656105151289331</c:v>
                </c:pt>
                <c:pt idx="238">
                  <c:v>13.770850906203476</c:v>
                </c:pt>
                <c:pt idx="239">
                  <c:v>13.886982797308653</c:v>
                </c:pt>
                <c:pt idx="240">
                  <c:v>14.004384140109124</c:v>
                </c:pt>
                <c:pt idx="241">
                  <c:v>14.122932563793537</c:v>
                </c:pt>
                <c:pt idx="242">
                  <c:v>14.242500476341583</c:v>
                </c:pt>
                <c:pt idx="243">
                  <c:v>14.362955578570251</c:v>
                </c:pt>
                <c:pt idx="244">
                  <c:v>14.484161423168885</c:v>
                </c:pt>
                <c:pt idx="245">
                  <c:v>14.605978014047482</c:v>
                </c:pt>
                <c:pt idx="246">
                  <c:v>14.728262440658845</c:v>
                </c:pt>
                <c:pt idx="247">
                  <c:v>14.850869541368354</c:v>
                </c:pt>
                <c:pt idx="248">
                  <c:v>14.973652589450522</c:v>
                </c:pt>
                <c:pt idx="249">
                  <c:v>15.096463994901562</c:v>
                </c:pt>
                <c:pt idx="250">
                  <c:v>15.219156014982236</c:v>
                </c:pt>
                <c:pt idx="251">
                  <c:v>15.34158146625267</c:v>
                </c:pt>
                <c:pt idx="252">
                  <c:v>15.463594430834375</c:v>
                </c:pt>
                <c:pt idx="253">
                  <c:v>15.585050949735457</c:v>
                </c:pt>
                <c:pt idx="254">
                  <c:v>15.705809696299895</c:v>
                </c:pt>
                <c:pt idx="255">
                  <c:v>15.825732623185205</c:v>
                </c:pt>
                <c:pt idx="256">
                  <c:v>15.944685576725391</c:v>
                </c:pt>
                <c:pt idx="257">
                  <c:v>16.06253887308651</c:v>
                </c:pt>
                <c:pt idx="258">
                  <c:v>16.179167831255896</c:v>
                </c:pt>
                <c:pt idx="259">
                  <c:v>16.294453258607703</c:v>
                </c:pt>
                <c:pt idx="260">
                  <c:v>16.408281885539633</c:v>
                </c:pt>
                <c:pt idx="261">
                  <c:v>16.52054674646083</c:v>
                </c:pt>
                <c:pt idx="262">
                  <c:v>16.631147505210947</c:v>
                </c:pt>
                <c:pt idx="263">
                  <c:v>16.739990723788516</c:v>
                </c:pt>
                <c:pt idx="264">
                  <c:v>16.846990074045543</c:v>
                </c:pt>
                <c:pt idx="265">
                  <c:v>16.952066492751051</c:v>
                </c:pt>
                <c:pt idx="266">
                  <c:v>17.055148281124417</c:v>
                </c:pt>
                <c:pt idx="267">
                  <c:v>17.156171150579794</c:v>
                </c:pt>
                <c:pt idx="268">
                  <c:v>17.255078216995962</c:v>
                </c:pt>
                <c:pt idx="269">
                  <c:v>17.351819946325051</c:v>
                </c:pt>
                <c:pt idx="270">
                  <c:v>17.446354054774531</c:v>
                </c:pt>
                <c:pt idx="271">
                  <c:v>17.538645367137235</c:v>
                </c:pt>
                <c:pt idx="272">
                  <c:v>17.628665637103946</c:v>
                </c:pt>
                <c:pt idx="273">
                  <c:v>17.716393333574366</c:v>
                </c:pt>
                <c:pt idx="274">
                  <c:v>17.801813397087813</c:v>
                </c:pt>
                <c:pt idx="275">
                  <c:v>17.884916970530426</c:v>
                </c:pt>
                <c:pt idx="276">
                  <c:v>17.965701108246591</c:v>
                </c:pt>
                <c:pt idx="277">
                  <c:v>18.044168467594961</c:v>
                </c:pt>
                <c:pt idx="278">
                  <c:v>18.120326986852461</c:v>
                </c:pt>
                <c:pt idx="279">
                  <c:v>18.194189553189091</c:v>
                </c:pt>
                <c:pt idx="280">
                  <c:v>18.26577366422115</c:v>
                </c:pt>
                <c:pt idx="281">
                  <c:v>18.335101086407363</c:v>
                </c:pt>
                <c:pt idx="282">
                  <c:v>18.402197513288947</c:v>
                </c:pt>
                <c:pt idx="283">
                  <c:v>18.467092226297659</c:v>
                </c:pt>
                <c:pt idx="284">
                  <c:v>18.529817760571074</c:v>
                </c:pt>
                <c:pt idx="285">
                  <c:v>18.590409577928217</c:v>
                </c:pt>
                <c:pt idx="286">
                  <c:v>18.648905748874924</c:v>
                </c:pt>
                <c:pt idx="287">
                  <c:v>18.705346645232343</c:v>
                </c:pt>
                <c:pt idx="288">
                  <c:v>18.759774644716323</c:v>
                </c:pt>
                <c:pt idx="289">
                  <c:v>18.812233848543457</c:v>
                </c:pt>
                <c:pt idx="290">
                  <c:v>18.862769812903323</c:v>
                </c:pt>
                <c:pt idx="291">
                  <c:v>18.911429294917383</c:v>
                </c:pt>
                <c:pt idx="292">
                  <c:v>18.958260013504397</c:v>
                </c:pt>
                <c:pt idx="293">
                  <c:v>19.003310425390445</c:v>
                </c:pt>
                <c:pt idx="294">
                  <c:v>19.046629516338974</c:v>
                </c:pt>
                <c:pt idx="295">
                  <c:v>19.088266607532422</c:v>
                </c:pt>
                <c:pt idx="296">
                  <c:v>19.12827117691161</c:v>
                </c:pt>
                <c:pt idx="297">
                  <c:v>19.166692695171136</c:v>
                </c:pt>
                <c:pt idx="298">
                  <c:v>19.20358047601794</c:v>
                </c:pt>
                <c:pt idx="299">
                  <c:v>19.238983540224705</c:v>
                </c:pt>
                <c:pt idx="300">
                  <c:v>19.272950492948695</c:v>
                </c:pt>
                <c:pt idx="301">
                  <c:v>19.305529413738981</c:v>
                </c:pt>
                <c:pt idx="302">
                  <c:v>19.336767758619185</c:v>
                </c:pt>
                <c:pt idx="303">
                  <c:v>19.366712273608059</c:v>
                </c:pt>
                <c:pt idx="304">
                  <c:v>19.395408919024838</c:v>
                </c:pt>
                <c:pt idx="305">
                  <c:v>19.42290280391947</c:v>
                </c:pt>
                <c:pt idx="306">
                  <c:v>19.449238129968187</c:v>
                </c:pt>
                <c:pt idx="307">
                  <c:v>19.474458144181632</c:v>
                </c:pt>
                <c:pt idx="308">
                  <c:v>19.498605099784651</c:v>
                </c:pt>
                <c:pt idx="309">
                  <c:v>19.521720224643342</c:v>
                </c:pt>
                <c:pt idx="310">
                  <c:v>19.543843696634866</c:v>
                </c:pt>
                <c:pt idx="311">
                  <c:v>19.565014625378303</c:v>
                </c:pt>
                <c:pt idx="312">
                  <c:v>19.585271039769871</c:v>
                </c:pt>
                <c:pt idx="313">
                  <c:v>19.604649880792458</c:v>
                </c:pt>
                <c:pt idx="314">
                  <c:v>19.623186999097008</c:v>
                </c:pt>
                <c:pt idx="315">
                  <c:v>19.640917156881695</c:v>
                </c:pt>
                <c:pt idx="316">
                  <c:v>19.657874033623401</c:v>
                </c:pt>
                <c:pt idx="317">
                  <c:v>19.674090235244471</c:v>
                </c:pt>
                <c:pt idx="318">
                  <c:v>19.689597306325943</c:v>
                </c:pt>
                <c:pt idx="319">
                  <c:v>19.704425745006048</c:v>
                </c:pt>
                <c:pt idx="320">
                  <c:v>19.71860502022955</c:v>
                </c:pt>
                <c:pt idx="321">
                  <c:v>19.732163591039519</c:v>
                </c:pt>
                <c:pt idx="322">
                  <c:v>19.745128927628016</c:v>
                </c:pt>
                <c:pt idx="323">
                  <c:v>19.757527533886012</c:v>
                </c:pt>
                <c:pt idx="324">
                  <c:v>19.769384971215548</c:v>
                </c:pt>
                <c:pt idx="325">
                  <c:v>19.780725883388619</c:v>
                </c:pt>
                <c:pt idx="326">
                  <c:v>19.791574022257585</c:v>
                </c:pt>
                <c:pt idx="327">
                  <c:v>19.801952274140888</c:v>
                </c:pt>
                <c:pt idx="328">
                  <c:v>19.811882686725955</c:v>
                </c:pt>
                <c:pt idx="329">
                  <c:v>19.821386496347568</c:v>
                </c:pt>
                <c:pt idx="330">
                  <c:v>19.830484155515816</c:v>
                </c:pt>
                <c:pt idx="331">
                  <c:v>19.839195360582067</c:v>
                </c:pt>
                <c:pt idx="332">
                  <c:v>19.847539079444839</c:v>
                </c:pt>
                <c:pt idx="333">
                  <c:v>19.855533579209819</c:v>
                </c:pt>
                <c:pt idx="334">
                  <c:v>19.863196453729742</c:v>
                </c:pt>
                <c:pt idx="335">
                  <c:v>19.870544650960326</c:v>
                </c:pt>
                <c:pt idx="336">
                  <c:v>19.877594500078089</c:v>
                </c:pt>
                <c:pt idx="337">
                  <c:v>19.884361738314809</c:v>
                </c:pt>
                <c:pt idx="338">
                  <c:v>19.890861537471373</c:v>
                </c:pt>
                <c:pt idx="339">
                  <c:v>19.897108530081265</c:v>
                </c:pt>
                <c:pt idx="340">
                  <c:v>19.903116835200581</c:v>
                </c:pt>
                <c:pt idx="341">
                  <c:v>19.908900083807652</c:v>
                </c:pt>
                <c:pt idx="342">
                  <c:v>19.914471443800949</c:v>
                </c:pt>
                <c:pt idx="343">
                  <c:v>19.919843644588966</c:v>
                </c:pt>
                <c:pt idx="344">
                  <c:v>19.925029001270413</c:v>
                </c:pt>
                <c:pt idx="345">
                  <c:v>19.930039438407182</c:v>
                </c:pt>
                <c:pt idx="346">
                  <c:v>19.934886513396414</c:v>
                </c:pt>
                <c:pt idx="347">
                  <c:v>19.939581439451281</c:v>
                </c:pt>
                <c:pt idx="348">
                  <c:v>19.944135108203383</c:v>
                </c:pt>
                <c:pt idx="349">
                  <c:v>19.948558111942333</c:v>
                </c:pt>
                <c:pt idx="350">
                  <c:v>19.952860765510728</c:v>
                </c:pt>
                <c:pt idx="351">
                  <c:v>19.957053127875135</c:v>
                </c:pt>
                <c:pt idx="352">
                  <c:v>19.961145023395698</c:v>
                </c:pt>
                <c:pt idx="353">
                  <c:v>19.965146062819031</c:v>
                </c:pt>
                <c:pt idx="354">
                  <c:v>19.969065664020945</c:v>
                </c:pt>
                <c:pt idx="355">
                  <c:v>19.972913072527135</c:v>
                </c:pt>
                <c:pt idx="356">
                  <c:v>19.976697381841547</c:v>
                </c:pt>
                <c:pt idx="357">
                  <c:v>19.980427553613744</c:v>
                </c:pt>
                <c:pt idx="358">
                  <c:v>19.984112437677901</c:v>
                </c:pt>
                <c:pt idx="359">
                  <c:v>19.987760791997509</c:v>
                </c:pt>
                <c:pt idx="360">
                  <c:v>19.991381302551126</c:v>
                </c:pt>
                <c:pt idx="361">
                  <c:v>19.994982603195933</c:v>
                </c:pt>
                <c:pt idx="362">
                  <c:v>19.998573295547111</c:v>
                </c:pt>
                <c:pt idx="363">
                  <c:v>20.002161968912347</c:v>
                </c:pt>
                <c:pt idx="364">
                  <c:v>20.005757220322188</c:v>
                </c:pt>
                <c:pt idx="365">
                  <c:v>20.009367674698339</c:v>
                </c:pt>
                <c:pt idx="366">
                  <c:v>20.013002005203372</c:v>
                </c:pt>
                <c:pt idx="367">
                  <c:v>20.016668953816914</c:v>
                </c:pt>
                <c:pt idx="368">
                  <c:v>20.020377352184845</c:v>
                </c:pt>
                <c:pt idx="369">
                  <c:v>20.024136142789811</c:v>
                </c:pt>
                <c:pt idx="370">
                  <c:v>20.02795440049303</c:v>
                </c:pt>
                <c:pt idx="371">
                  <c:v>20.031841354499353</c:v>
                </c:pt>
                <c:pt idx="372">
                  <c:v>20.03580641079942</c:v>
                </c:pt>
                <c:pt idx="373">
                  <c:v>20.039859175145104</c:v>
                </c:pt>
                <c:pt idx="374">
                  <c:v>20.044009476616505</c:v>
                </c:pt>
                <c:pt idx="375">
                  <c:v>20.048267391841534</c:v>
                </c:pt>
                <c:pt idx="376">
                  <c:v>20.052643269931551</c:v>
                </c:pt>
                <c:pt idx="377">
                  <c:v>20.057147758199545</c:v>
                </c:pt>
                <c:pt idx="378">
                  <c:v>20.061791828730549</c:v>
                </c:pt>
                <c:pt idx="379">
                  <c:v>20.066586805877105</c:v>
                </c:pt>
                <c:pt idx="380">
                  <c:v>20.071544394756486</c:v>
                </c:pt>
                <c:pt idx="381">
                  <c:v>20.07667671083016</c:v>
                </c:pt>
                <c:pt idx="382">
                  <c:v>20.081996310650261</c:v>
                </c:pt>
                <c:pt idx="383">
                  <c:v>20.087516223862494</c:v>
                </c:pt>
                <c:pt idx="384">
                  <c:v>20.093249986559737</c:v>
                </c:pt>
                <c:pt idx="385">
                  <c:v>20.099211676086124</c:v>
                </c:pt>
                <c:pt idx="386">
                  <c:v>20.105415947397063</c:v>
                </c:pt>
                <c:pt idx="387">
                  <c:v>20.111878071087062</c:v>
                </c:pt>
                <c:pt idx="388">
                  <c:v>20.118613973204006</c:v>
                </c:pt>
                <c:pt idx="389">
                  <c:v>20.125640276975926</c:v>
                </c:pt>
                <c:pt idx="390">
                  <c:v>20.132974346584263</c:v>
                </c:pt>
                <c:pt idx="391">
                  <c:v>20.140634333126457</c:v>
                </c:pt>
                <c:pt idx="392">
                  <c:v>20.148639222920032</c:v>
                </c:pt>
                <c:pt idx="393">
                  <c:v>20.157008888310518</c:v>
                </c:pt>
                <c:pt idx="394">
                  <c:v>20.165764141156917</c:v>
                </c:pt>
                <c:pt idx="395">
                  <c:v>20.174926789180311</c:v>
                </c:pt>
                <c:pt idx="396">
                  <c:v>20.184519695374476</c:v>
                </c:pt>
                <c:pt idx="397">
                  <c:v>20.194566840691714</c:v>
                </c:pt>
                <c:pt idx="398">
                  <c:v>20.205093390232719</c:v>
                </c:pt>
                <c:pt idx="399">
                  <c:v>20.216125763186334</c:v>
                </c:pt>
                <c:pt idx="400">
                  <c:v>20.227691706783752</c:v>
                </c:pt>
                <c:pt idx="401">
                  <c:v>20.239820374551794</c:v>
                </c:pt>
                <c:pt idx="402">
                  <c:v>20.252542409172406</c:v>
                </c:pt>
                <c:pt idx="403">
                  <c:v>20.265890030279571</c:v>
                </c:pt>
                <c:pt idx="404">
                  <c:v>20.279897127551635</c:v>
                </c:pt>
                <c:pt idx="405">
                  <c:v>20.294599359485936</c:v>
                </c:pt>
                <c:pt idx="406">
                  <c:v>20.310034258274971</c:v>
                </c:pt>
                <c:pt idx="407">
                  <c:v>20.32624134123823</c:v>
                </c:pt>
                <c:pt idx="408">
                  <c:v>20.343262229302454</c:v>
                </c:pt>
                <c:pt idx="409">
                  <c:v>20.361140773065749</c:v>
                </c:pt>
                <c:pt idx="410">
                  <c:v>20.379923187027657</c:v>
                </c:pt>
                <c:pt idx="411">
                  <c:v>20.399658192618915</c:v>
                </c:pt>
                <c:pt idx="412">
                  <c:v>20.42039717072177</c:v>
                </c:pt>
                <c:pt idx="413">
                  <c:v>20.442194324434524</c:v>
                </c:pt>
                <c:pt idx="414">
                  <c:v>20.465106852903787</c:v>
                </c:pt>
                <c:pt idx="415">
                  <c:v>20.489195137125055</c:v>
                </c:pt>
                <c:pt idx="416">
                  <c:v>20.514522938697858</c:v>
                </c:pt>
                <c:pt idx="417">
                  <c:v>20.541157612616701</c:v>
                </c:pt>
                <c:pt idx="418">
                  <c:v>20.569170335284742</c:v>
                </c:pt>
                <c:pt idx="419">
                  <c:v>20.59863634905469</c:v>
                </c:pt>
                <c:pt idx="420">
                  <c:v>20.629635224732446</c:v>
                </c:pt>
                <c:pt idx="421">
                  <c:v>20.662251143625301</c:v>
                </c:pt>
                <c:pt idx="422">
                  <c:v>20.696573200879893</c:v>
                </c:pt>
                <c:pt idx="423">
                  <c:v>20.732695732037904</c:v>
                </c:pt>
                <c:pt idx="424">
                  <c:v>20.770718664942521</c:v>
                </c:pt>
                <c:pt idx="425">
                  <c:v>20.810747899358422</c:v>
                </c:pt>
                <c:pt idx="426">
                  <c:v>20.852895716926565</c:v>
                </c:pt>
                <c:pt idx="427">
                  <c:v>20.897281224365727</c:v>
                </c:pt>
                <c:pt idx="428">
                  <c:v>20.944030833160667</c:v>
                </c:pt>
                <c:pt idx="429">
                  <c:v>20.993278779346685</c:v>
                </c:pt>
                <c:pt idx="430">
                  <c:v>21.045167687419095</c:v>
                </c:pt>
                <c:pt idx="431">
                  <c:v>21.09984918286996</c:v>
                </c:pt>
                <c:pt idx="432">
                  <c:v>21.157484558392561</c:v>
                </c:pt>
                <c:pt idx="433">
                  <c:v>21.218245499405558</c:v>
                </c:pt>
                <c:pt idx="434">
                  <c:v>21.282314875245</c:v>
                </c:pt>
                <c:pt idx="435">
                  <c:v>21.349887603167147</c:v>
                </c:pt>
                <c:pt idx="436">
                  <c:v>21.421171593213128</c:v>
                </c:pt>
                <c:pt idx="437">
                  <c:v>21.496388783027001</c:v>
                </c:pt>
                <c:pt idx="438">
                  <c:v>21.575776272912812</c:v>
                </c:pt>
                <c:pt idx="439">
                  <c:v>21.659587572789974</c:v>
                </c:pt>
                <c:pt idx="440">
                  <c:v>21.748093974289596</c:v>
                </c:pt>
                <c:pt idx="441">
                  <c:v>21.841586063063914</c:v>
                </c:pt>
                <c:pt idx="442">
                  <c:v>21.940375388499653</c:v>
                </c:pt>
                <c:pt idx="443">
                  <c:v>22.044796310485665</c:v>
                </c:pt>
                <c:pt idx="444">
                  <c:v>22.155208045747614</c:v>
                </c:pt>
                <c:pt idx="445">
                  <c:v>22.271996939602538</c:v>
                </c:pt>
                <c:pt idx="446">
                  <c:v>22.395578992893498</c:v>
                </c:pt>
                <c:pt idx="447">
                  <c:v>22.526402678449074</c:v>
                </c:pt>
                <c:pt idx="448">
                  <c:v>22.664952086806466</c:v>
                </c:pt>
                <c:pt idx="449">
                  <c:v>22.811750447302401</c:v>
                </c:pt>
                <c:pt idx="450">
                  <c:v>22.967364078171634</c:v>
                </c:pt>
                <c:pt idx="451">
                  <c:v>23.132406828242058</c:v>
                </c:pt>
                <c:pt idx="452">
                  <c:v>23.307545083479305</c:v>
                </c:pt>
                <c:pt idx="453">
                  <c:v>23.493503424385395</c:v>
                </c:pt>
                <c:pt idx="454">
                  <c:v>23.691071035559126</c:v>
                </c:pt>
                <c:pt idx="455">
                  <c:v>23.90110898716155</c:v>
                </c:pt>
                <c:pt idx="456">
                  <c:v>24.124558530326034</c:v>
                </c:pt>
                <c:pt idx="457">
                  <c:v>24.362450575629421</c:v>
                </c:pt>
                <c:pt idx="458">
                  <c:v>24.61591655676559</c:v>
                </c:pt>
                <c:pt idx="459">
                  <c:v>24.886200922023033</c:v>
                </c:pt>
                <c:pt idx="460">
                  <c:v>25.174675545972036</c:v>
                </c:pt>
                <c:pt idx="461">
                  <c:v>25.482856415376357</c:v>
                </c:pt>
                <c:pt idx="462">
                  <c:v>25.812423019951542</c:v>
                </c:pt>
                <c:pt idx="463">
                  <c:v>26.165240974368526</c:v>
                </c:pt>
                <c:pt idx="464">
                  <c:v>26.543388518329714</c:v>
                </c:pt>
                <c:pt idx="465">
                  <c:v>26.949187693884149</c:v>
                </c:pt>
                <c:pt idx="466">
                  <c:v>27.385241193081747</c:v>
                </c:pt>
                <c:pt idx="467">
                  <c:v>27.854476117609998</c:v>
                </c:pt>
                <c:pt idx="468">
                  <c:v>28.360196212852536</c:v>
                </c:pt>
                <c:pt idx="469">
                  <c:v>28.906144555981257</c:v>
                </c:pt>
                <c:pt idx="470">
                  <c:v>29.496579224534649</c:v>
                </c:pt>
                <c:pt idx="471">
                  <c:v>30.136365194843545</c:v>
                </c:pt>
                <c:pt idx="472">
                  <c:v>30.831086683988641</c:v>
                </c:pt>
                <c:pt idx="473">
                  <c:v>31.587185447775497</c:v>
                </c:pt>
                <c:pt idx="474">
                  <c:v>32.412132314616542</c:v>
                </c:pt>
                <c:pt idx="475">
                  <c:v>33.314641667000387</c:v>
                </c:pt>
                <c:pt idx="476">
                  <c:v>34.304941968134614</c:v>
                </c:pt>
                <c:pt idx="477">
                  <c:v>35.395120206488627</c:v>
                </c:pt>
                <c:pt idx="478">
                  <c:v>36.599564959288855</c:v>
                </c:pt>
                <c:pt idx="479">
                  <c:v>37.93554268826631</c:v>
                </c:pt>
                <c:pt idx="480">
                  <c:v>39.423956507542215</c:v>
                </c:pt>
                <c:pt idx="481">
                  <c:v>41.090358636692855</c:v>
                </c:pt>
                <c:pt idx="482">
                  <c:v>42.966321417667601</c:v>
                </c:pt>
                <c:pt idx="483">
                  <c:v>45.0913244867223</c:v>
                </c:pt>
                <c:pt idx="484">
                  <c:v>47.515400241761839</c:v>
                </c:pt>
                <c:pt idx="485">
                  <c:v>50.302919060485266</c:v>
                </c:pt>
                <c:pt idx="486">
                  <c:v>53.538132335758561</c:v>
                </c:pt>
                <c:pt idx="487">
                  <c:v>57.333507283968601</c:v>
                </c:pt>
                <c:pt idx="488">
                  <c:v>61.842647763539524</c:v>
                </c:pt>
                <c:pt idx="489">
                  <c:v>67.281049777116749</c:v>
                </c:pt>
                <c:pt idx="490">
                  <c:v>73.960874751470087</c:v>
                </c:pt>
                <c:pt idx="491">
                  <c:v>82.352231053589293</c:v>
                </c:pt>
                <c:pt idx="492">
                  <c:v>93.19809412633515</c:v>
                </c:pt>
                <c:pt idx="493">
                  <c:v>107.74738408537578</c:v>
                </c:pt>
                <c:pt idx="494">
                  <c:v>128.27869560054748</c:v>
                </c:pt>
                <c:pt idx="495">
                  <c:v>159.45524211472997</c:v>
                </c:pt>
                <c:pt idx="496">
                  <c:v>212.64772107286552</c:v>
                </c:pt>
                <c:pt idx="497">
                  <c:v>325.68249175453496</c:v>
                </c:pt>
                <c:pt idx="498">
                  <c:v>781.69206917136478</c:v>
                </c:pt>
              </c:numCache>
            </c:numRef>
          </c:xVal>
          <c:yVal>
            <c:numRef>
              <c:f>Sheet1!$K$22:$K$520</c:f>
              <c:numCache>
                <c:formatCode>General</c:formatCode>
                <c:ptCount val="499"/>
                <c:pt idx="0">
                  <c:v>0.25676732427525156</c:v>
                </c:pt>
                <c:pt idx="1">
                  <c:v>0.25606511279923833</c:v>
                </c:pt>
                <c:pt idx="2">
                  <c:v>0.25491073893085986</c:v>
                </c:pt>
                <c:pt idx="3">
                  <c:v>0.25331660271132611</c:v>
                </c:pt>
                <c:pt idx="4">
                  <c:v>0.25129958252299078</c:v>
                </c:pt>
                <c:pt idx="5">
                  <c:v>0.24888061562071351</c:v>
                </c:pt>
                <c:pt idx="6">
                  <c:v>0.2460841934776514</c:v>
                </c:pt>
                <c:pt idx="7">
                  <c:v>0.2429377939169915</c:v>
                </c:pt>
                <c:pt idx="8">
                  <c:v>0.23947127345305849</c:v>
                </c:pt>
                <c:pt idx="9">
                  <c:v>0.23571624324998877</c:v>
                </c:pt>
                <c:pt idx="10">
                  <c:v>0.23170545076103197</c:v>
                </c:pt>
                <c:pt idx="11">
                  <c:v>0.22747218668048164</c:v>
                </c:pt>
                <c:pt idx="12">
                  <c:v>0.22304973361273694</c:v>
                </c:pt>
                <c:pt idx="13">
                  <c:v>0.21847086917384465</c:v>
                </c:pt>
                <c:pt idx="14">
                  <c:v>0.21376743238650914</c:v>
                </c:pt>
                <c:pt idx="15">
                  <c:v>0.20896995849519179</c:v>
                </c:pt>
                <c:pt idx="16">
                  <c:v>0.20410738391762223</c:v>
                </c:pt>
                <c:pt idx="17">
                  <c:v>0.19920682012230323</c:v>
                </c:pt>
                <c:pt idx="18">
                  <c:v>0.19429339285486985</c:v>
                </c:pt>
                <c:pt idx="19">
                  <c:v>0.18939014136771593</c:v>
                </c:pt>
                <c:pt idx="20">
                  <c:v>0.18451797110741006</c:v>
                </c:pt>
                <c:pt idx="21">
                  <c:v>0.17969565263876824</c:v>
                </c:pt>
                <c:pt idx="22">
                  <c:v>0.17493985935004613</c:v>
                </c:pt>
                <c:pt idx="23">
                  <c:v>0.17026523661129342</c:v>
                </c:pt>
                <c:pt idx="24">
                  <c:v>0.16568449545389607</c:v>
                </c:pt>
                <c:pt idx="25">
                  <c:v>0.16120852442658556</c:v>
                </c:pt>
                <c:pt idx="26">
                  <c:v>0.15684651398692742</c:v>
                </c:pt>
                <c:pt idx="27">
                  <c:v>0.15260608854512409</c:v>
                </c:pt>
                <c:pt idx="28">
                  <c:v>0.14849344204725023</c:v>
                </c:pt>
                <c:pt idx="29">
                  <c:v>0.1445134737222232</c:v>
                </c:pt>
                <c:pt idx="30">
                  <c:v>0.14066992130798553</c:v>
                </c:pt>
                <c:pt idx="31">
                  <c:v>0.1369654896894377</c:v>
                </c:pt>
                <c:pt idx="32">
                  <c:v>0.13340197342797688</c:v>
                </c:pt>
                <c:pt idx="33">
                  <c:v>0.12998037212675473</c:v>
                </c:pt>
                <c:pt idx="34">
                  <c:v>0.1267009979682874</c:v>
                </c:pt>
                <c:pt idx="35">
                  <c:v>0.12356357507935645</c:v>
                </c:pt>
                <c:pt idx="36">
                  <c:v>0.12056733063469417</c:v>
                </c:pt>
                <c:pt idx="37">
                  <c:v>0.11771107780879018</c:v>
                </c:pt>
                <c:pt idx="38">
                  <c:v>0.11499329083499041</c:v>
                </c:pt>
                <c:pt idx="39">
                  <c:v>0.11241217253921819</c:v>
                </c:pt>
                <c:pt idx="40">
                  <c:v>0.10996571478986054</c:v>
                </c:pt>
                <c:pt idx="41">
                  <c:v>0.10765175235065945</c:v>
                </c:pt>
                <c:pt idx="42">
                  <c:v>0.10546801064816132</c:v>
                </c:pt>
                <c:pt idx="43">
                  <c:v>0.10341214797169612</c:v>
                </c:pt>
                <c:pt idx="44">
                  <c:v>0.10148179261689523</c:v>
                </c:pt>
                <c:pt idx="45">
                  <c:v>9.9674575468917642E-2</c:v>
                </c:pt>
                <c:pt idx="46">
                  <c:v>9.7988158497481562E-2</c:v>
                </c:pt>
                <c:pt idx="47">
                  <c:v>9.6420259609855688E-2</c:v>
                </c:pt>
                <c:pt idx="48">
                  <c:v>9.4968674276875872E-2</c:v>
                </c:pt>
                <c:pt idx="49">
                  <c:v>9.3631294317000902E-2</c:v>
                </c:pt>
                <c:pt idx="50">
                  <c:v>9.2406124191157776E-2</c:v>
                </c:pt>
                <c:pt idx="51">
                  <c:v>9.1291295131125827E-2</c:v>
                </c:pt>
                <c:pt idx="52">
                  <c:v>9.0285077393897961E-2</c:v>
                </c:pt>
                <c:pt idx="53">
                  <c:v>8.9385890907152321E-2</c:v>
                </c:pt>
                <c:pt idx="54">
                  <c:v>8.8592314543795639E-2</c:v>
                </c:pt>
                <c:pt idx="55">
                  <c:v>8.7903094240156632E-2</c:v>
                </c:pt>
                <c:pt idx="56">
                  <c:v>8.731715014891038E-2</c:v>
                </c:pt>
                <c:pt idx="57">
                  <c:v>8.6833582998391043E-2</c:v>
                </c:pt>
                <c:pt idx="58">
                  <c:v>8.6451679810460466E-2</c:v>
                </c:pt>
                <c:pt idx="59">
                  <c:v>8.6170919113089384E-2</c:v>
                </c:pt>
                <c:pt idx="60">
                  <c:v>8.5990975768105979E-2</c:v>
                </c:pt>
                <c:pt idx="61">
                  <c:v>8.5911725521615148E-2</c:v>
                </c:pt>
                <c:pt idx="62">
                  <c:v>8.5933249372144457E-2</c:v>
                </c:pt>
                <c:pt idx="63">
                  <c:v>8.6055837841289812E-2</c:v>
                </c:pt>
                <c:pt idx="64">
                  <c:v>8.6279995221591757E-2</c:v>
                </c:pt>
                <c:pt idx="65">
                  <c:v>8.6606443868679425E-2</c:v>
                </c:pt>
                <c:pt idx="66">
                  <c:v>8.703612859655023E-2</c:v>
                </c:pt>
                <c:pt idx="67">
                  <c:v>8.7570221228804465E-2</c:v>
                </c:pt>
                <c:pt idx="68">
                  <c:v>8.8210125352497087E-2</c:v>
                </c:pt>
                <c:pt idx="69">
                  <c:v>8.8957481316153011E-2</c:v>
                </c:pt>
                <c:pt idx="70">
                  <c:v>8.9814171508854512E-2</c:v>
                </c:pt>
                <c:pt idx="71">
                  <c:v>9.0782325953003354E-2</c:v>
                </c:pt>
                <c:pt idx="72">
                  <c:v>9.1864328239693552E-2</c:v>
                </c:pt>
                <c:pt idx="73">
                  <c:v>9.306282183176838E-2</c:v>
                </c:pt>
                <c:pt idx="74">
                  <c:v>9.4380716756707367E-2</c:v>
                </c:pt>
                <c:pt idx="75">
                  <c:v>9.5821196707716466E-2</c:v>
                </c:pt>
                <c:pt idx="76">
                  <c:v>9.7387726568786928E-2</c:v>
                </c:pt>
                <c:pt idx="77">
                  <c:v>9.9084060375622493E-2</c:v>
                </c:pt>
                <c:pt idx="78">
                  <c:v>0.10091424972156236</c:v>
                </c:pt>
                <c:pt idx="79">
                  <c:v>0.10288265261341446</c:v>
                </c:pt>
                <c:pt idx="80">
                  <c:v>0.10499394277884276</c:v>
                </c:pt>
                <c:pt idx="81">
                  <c:v>0.10725311942191285</c:v>
                </c:pt>
                <c:pt idx="82">
                  <c:v>0.10966551741921057</c:v>
                </c:pt>
                <c:pt idx="83">
                  <c:v>0.11223681794274672</c:v>
                </c:pt>
                <c:pt idx="84">
                  <c:v>0.11497305949017757</c:v>
                </c:pt>
                <c:pt idx="85">
                  <c:v>0.11788064929481232</c:v>
                </c:pt>
                <c:pt idx="86">
                  <c:v>0.12096637508037629</c:v>
                </c:pt>
                <c:pt idx="87">
                  <c:v>0.12423741711468195</c:v>
                </c:pt>
                <c:pt idx="88">
                  <c:v>0.12770136050607764</c:v>
                </c:pt>
                <c:pt idx="89">
                  <c:v>0.13136620767257651</c:v>
                </c:pt>
                <c:pt idx="90">
                  <c:v>0.13524039089926027</c:v>
                </c:pt>
                <c:pt idx="91">
                  <c:v>0.13933278488088213</c:v>
                </c:pt>
                <c:pt idx="92">
                  <c:v>0.14365271912767807</c:v>
                </c:pt>
                <c:pt idx="93">
                  <c:v>0.14820999008766386</c:v>
                </c:pt>
                <c:pt idx="94">
                  <c:v>0.15301487281244217</c:v>
                </c:pt>
                <c:pt idx="95">
                  <c:v>0.15807813196240453</c:v>
                </c:pt>
                <c:pt idx="96">
                  <c:v>0.16341103191081893</c:v>
                </c:pt>
                <c:pt idx="97">
                  <c:v>0.16902534566671104</c:v>
                </c:pt>
                <c:pt idx="98">
                  <c:v>0.17493336228756837</c:v>
                </c:pt>
                <c:pt idx="99">
                  <c:v>0.18114789240191465</c:v>
                </c:pt>
                <c:pt idx="100">
                  <c:v>0.18768227139806676</c:v>
                </c:pt>
                <c:pt idx="101">
                  <c:v>0.19455035976952656</c:v>
                </c:pt>
                <c:pt idx="102">
                  <c:v>0.20176654002574942</c:v>
                </c:pt>
                <c:pt idx="103">
                  <c:v>0.20934570949185982</c:v>
                </c:pt>
                <c:pt idx="104">
                  <c:v>0.21730326821952081</c:v>
                </c:pt>
                <c:pt idx="105">
                  <c:v>0.22565510112173895</c:v>
                </c:pt>
                <c:pt idx="106">
                  <c:v>0.23441755331915937</c:v>
                </c:pt>
                <c:pt idx="107">
                  <c:v>0.2436073975508766</c:v>
                </c:pt>
                <c:pt idx="108">
                  <c:v>0.25324179234893807</c:v>
                </c:pt>
                <c:pt idx="109">
                  <c:v>0.26333822951492514</c:v>
                </c:pt>
                <c:pt idx="110">
                  <c:v>0.27391446925492746</c:v>
                </c:pt>
                <c:pt idx="111">
                  <c:v>0.28498846114217197</c:v>
                </c:pt>
                <c:pt idx="112">
                  <c:v>0.29657824887053902</c:v>
                </c:pt>
                <c:pt idx="113">
                  <c:v>0.30870185655620352</c:v>
                </c:pt>
                <c:pt idx="114">
                  <c:v>0.32137715412656837</c:v>
                </c:pt>
                <c:pt idx="115">
                  <c:v>0.33462169912546985</c:v>
                </c:pt>
                <c:pt idx="116">
                  <c:v>0.34845255206074083</c:v>
                </c:pt>
                <c:pt idx="117">
                  <c:v>0.36288606223580278</c:v>
                </c:pt>
                <c:pt idx="118">
                  <c:v>0.3779376208640195</c:v>
                </c:pt>
                <c:pt idx="119">
                  <c:v>0.39362137816332887</c:v>
                </c:pt>
                <c:pt idx="120">
                  <c:v>0.40994992111318518</c:v>
                </c:pt>
                <c:pt idx="121">
                  <c:v>0.42693390863242275</c:v>
                </c:pt>
                <c:pt idx="122">
                  <c:v>0.44458166115561865</c:v>
                </c:pt>
                <c:pt idx="123">
                  <c:v>0.46289870196998434</c:v>
                </c:pt>
                <c:pt idx="124">
                  <c:v>0.48188724828259039</c:v>
                </c:pt>
                <c:pt idx="125">
                  <c:v>0.50154565086392133</c:v>
                </c:pt>
                <c:pt idx="126">
                  <c:v>0.52186778230274722</c:v>
                </c:pt>
                <c:pt idx="127">
                  <c:v>0.54284237549318826</c:v>
                </c:pt>
                <c:pt idx="128">
                  <c:v>0.56445231597923395</c:v>
                </c:pt>
                <c:pt idx="129">
                  <c:v>0.58667389429069039</c:v>
                </c:pt>
                <c:pt idx="130">
                  <c:v>0.60947602742917628</c:v>
                </c:pt>
                <c:pt idx="131">
                  <c:v>0.63281946225035191</c:v>
                </c:pt>
                <c:pt idx="132">
                  <c:v>0.65665597760846739</c:v>
                </c:pt>
                <c:pt idx="133">
                  <c:v>0.68092760673339059</c:v>
                </c:pt>
                <c:pt idx="134">
                  <c:v>0.70556590631890015</c:v>
                </c:pt>
                <c:pt idx="135">
                  <c:v>0.73049130397497064</c:v>
                </c:pt>
                <c:pt idx="136">
                  <c:v>0.75561256085125417</c:v>
                </c:pt>
                <c:pt idx="137">
                  <c:v>0.78082639093085782</c:v>
                </c:pt>
                <c:pt idx="138">
                  <c:v>0.80601728236664216</c:v>
                </c:pt>
                <c:pt idx="139">
                  <c:v>0.83105756862510294</c:v>
                </c:pt>
                <c:pt idx="140">
                  <c:v>0.85580779762584536</c:v>
                </c:pt>
                <c:pt idx="141">
                  <c:v>0.88011744475183773</c:v>
                </c:pt>
                <c:pt idx="142">
                  <c:v>0.9038260100309965</c:v>
                </c:pt>
                <c:pt idx="143">
                  <c:v>0.92676453036739881</c:v>
                </c:pt>
                <c:pt idx="144">
                  <c:v>0.94875752415838399</c:v>
                </c:pt>
                <c:pt idx="145">
                  <c:v>0.96962536792237264</c:v>
                </c:pt>
                <c:pt idx="146">
                  <c:v>0.98918708310399583</c:v>
                </c:pt>
                <c:pt idx="147">
                  <c:v>1.0072634868141823</c:v>
                </c:pt>
                <c:pt idx="148">
                  <c:v>1.0236806343666498</c:v>
                </c:pt>
                <c:pt idx="149">
                  <c:v>1.0382734557925828</c:v>
                </c:pt>
                <c:pt idx="150">
                  <c:v>1.0508894654063725</c:v>
                </c:pt>
                <c:pt idx="151">
                  <c:v>1.0613924051949695</c:v>
                </c:pt>
                <c:pt idx="152">
                  <c:v>1.069665671680412</c:v>
                </c:pt>
                <c:pt idx="153">
                  <c:v>1.0756153738547862</c:v>
                </c:pt>
                <c:pt idx="154">
                  <c:v>1.0791728779156493</c:v>
                </c:pt>
                <c:pt idx="155">
                  <c:v>1.0802967132944548</c:v>
                </c:pt>
                <c:pt idx="156">
                  <c:v>1.0789737428061126</c:v>
                </c:pt>
                <c:pt idx="157">
                  <c:v>1.0752195360463761</c:v>
                </c:pt>
                <c:pt idx="158">
                  <c:v>1.0690779263898949</c:v>
                </c:pt>
                <c:pt idx="159">
                  <c:v>1.0606197748984476</c:v>
                </c:pt>
                <c:pt idx="160">
                  <c:v>1.0499410053806255</c:v>
                </c:pt>
                <c:pt idx="161">
                  <c:v>1.0371600105329886</c:v>
                </c:pt>
                <c:pt idx="162">
                  <c:v>1.022414556712566</c:v>
                </c:pt>
                <c:pt idx="163">
                  <c:v>1.0058583326885675</c:v>
                </c:pt>
                <c:pt idx="164">
                  <c:v>0.9876572950028828</c:v>
                </c:pt>
                <c:pt idx="165">
                  <c:v>0.96798595965697432</c:v>
                </c:pt>
                <c:pt idx="166">
                  <c:v>0.94702377801070914</c:v>
                </c:pt>
                <c:pt idx="167">
                  <c:v>0.92495171600080817</c:v>
                </c:pt>
                <c:pt idx="168">
                  <c:v>0.90194913232941054</c:v>
                </c:pt>
                <c:pt idx="169">
                  <c:v>0.87819102553155282</c:v>
                </c:pt>
                <c:pt idx="170">
                  <c:v>0.85384569396886512</c:v>
                </c:pt>
                <c:pt idx="171">
                  <c:v>0.82907282861191911</c:v>
                </c:pt>
                <c:pt idx="172">
                  <c:v>0.80402203731606947</c:v>
                </c:pt>
                <c:pt idx="173">
                  <c:v>0.77883178191916413</c:v>
                </c:pt>
                <c:pt idx="174">
                  <c:v>0.75362869632946239</c:v>
                </c:pt>
                <c:pt idx="175">
                  <c:v>0.72852724468224683</c:v>
                </c:pt>
                <c:pt idx="176">
                  <c:v>0.7036296733763503</c:v>
                </c:pt>
                <c:pt idx="177">
                  <c:v>0.67902620875453523</c:v>
                </c:pt>
                <c:pt idx="178">
                  <c:v>0.6547954527987343</c:v>
                </c:pt>
                <c:pt idx="179">
                  <c:v>0.63100493176708849</c:v>
                </c:pt>
                <c:pt idx="180">
                  <c:v>0.60771175664440713</c:v>
                </c:pt>
                <c:pt idx="181">
                  <c:v>0.58496335904919716</c:v>
                </c:pt>
                <c:pt idx="182">
                  <c:v>0.56279827137965754</c:v>
                </c:pt>
                <c:pt idx="183">
                  <c:v>0.54124692517599049</c:v>
                </c:pt>
                <c:pt idx="184">
                  <c:v>0.52033244663634715</c:v>
                </c:pt>
                <c:pt idx="185">
                  <c:v>0.5000714327958159</c:v>
                </c:pt>
                <c:pt idx="186">
                  <c:v>0.48047469595628567</c:v>
                </c:pt>
                <c:pt idx="187">
                  <c:v>0.46154796748342131</c:v>
                </c:pt>
                <c:pt idx="188">
                  <c:v>0.44329255507897614</c:v>
                </c:pt>
                <c:pt idx="189">
                  <c:v>0.42570595008543421</c:v>
                </c:pt>
                <c:pt idx="190">
                  <c:v>0.40878238336117106</c:v>
                </c:pt>
                <c:pt idx="191">
                  <c:v>0.3925133297998018</c:v>
                </c:pt>
                <c:pt idx="192">
                  <c:v>0.37688796273687103</c:v>
                </c:pt>
                <c:pt idx="193">
                  <c:v>0.36189356033463721</c:v>
                </c:pt>
                <c:pt idx="194">
                  <c:v>0.34751586662128792</c:v>
                </c:pt>
                <c:pt idx="195">
                  <c:v>0.33373941023211717</c:v>
                </c:pt>
                <c:pt idx="196">
                  <c:v>0.32054778410315571</c:v>
                </c:pt>
                <c:pt idx="197">
                  <c:v>0.30792388943858051</c:v>
                </c:pt>
                <c:pt idx="198">
                  <c:v>0.29585014724467784</c:v>
                </c:pt>
                <c:pt idx="199">
                  <c:v>0.28430868062270115</c:v>
                </c:pt>
                <c:pt idx="200">
                  <c:v>0.27328147086301613</c:v>
                </c:pt>
                <c:pt idx="201">
                  <c:v>0.26275049019604746</c:v>
                </c:pt>
                <c:pt idx="202">
                  <c:v>0.25269781385519463</c:v>
                </c:pt>
                <c:pt idx="203">
                  <c:v>0.24310571389108662</c:v>
                </c:pt>
                <c:pt idx="204">
                  <c:v>0.2339567369639462</c:v>
                </c:pt>
                <c:pt idx="205">
                  <c:v>0.22523376813066001</c:v>
                </c:pt>
                <c:pt idx="206">
                  <c:v>0.21692008244324645</c:v>
                </c:pt>
                <c:pt idx="207">
                  <c:v>0.20899938598354753</c:v>
                </c:pt>
                <c:pt idx="208">
                  <c:v>0.20145584778424636</c:v>
                </c:pt>
                <c:pt idx="209">
                  <c:v>0.19427412392150292</c:v>
                </c:pt>
                <c:pt idx="210">
                  <c:v>0.18743937491561227</c:v>
                </c:pt>
                <c:pt idx="211">
                  <c:v>0.18093727744086474</c:v>
                </c:pt>
                <c:pt idx="212">
                  <c:v>0.17475403122247418</c:v>
                </c:pt>
                <c:pt idx="213">
                  <c:v>0.16887636188950556</c:v>
                </c:pt>
                <c:pt idx="214">
                  <c:v>0.16329152045420492</c:v>
                </c:pt>
                <c:pt idx="215">
                  <c:v>0.15798728000062287</c:v>
                </c:pt>
                <c:pt idx="216">
                  <c:v>0.15295193008873884</c:v>
                </c:pt>
                <c:pt idx="217">
                  <c:v>0.14817426931155578</c:v>
                </c:pt>
                <c:pt idx="218">
                  <c:v>0.14364359638256408</c:v>
                </c:pt>
                <c:pt idx="219">
                  <c:v>0.13934970007854799</c:v>
                </c:pt>
                <c:pt idx="220">
                  <c:v>0.13528284831612791</c:v>
                </c:pt>
                <c:pt idx="221">
                  <c:v>0.13143377660057659</c:v>
                </c:pt>
                <c:pt idx="222">
                  <c:v>0.12779367604967298</c:v>
                </c:pt>
                <c:pt idx="223">
                  <c:v>0.12435418116584647</c:v>
                </c:pt>
                <c:pt idx="224">
                  <c:v>0.12110735750218284</c:v>
                </c:pt>
                <c:pt idx="225">
                  <c:v>0.11804568934621261</c:v>
                </c:pt>
                <c:pt idx="226">
                  <c:v>0.11516206752463751</c:v>
                </c:pt>
                <c:pt idx="227">
                  <c:v>0.11244977741596401</c:v>
                </c:pt>
                <c:pt idx="228">
                  <c:v>0.10990248724279245</c:v>
                </c:pt>
                <c:pt idx="229">
                  <c:v>0.1075142367035945</c:v>
                </c:pt>
                <c:pt idx="230">
                  <c:v>0.10527942599272765</c:v>
                </c:pt>
                <c:pt idx="231">
                  <c:v>0.10319280524863617</c:v>
                </c:pt>
                <c:pt idx="232">
                  <c:v>0.10124946446246601</c:v>
                </c:pt>
                <c:pt idx="233">
                  <c:v>9.9444823872803914E-2</c:v>
                </c:pt>
                <c:pt idx="234">
                  <c:v>9.7774624867007928E-2</c:v>
                </c:pt>
                <c:pt idx="235">
                  <c:v>9.6234921404893189E-2</c:v>
                </c:pt>
                <c:pt idx="236">
                  <c:v>9.4822071976937983E-2</c:v>
                </c:pt>
                <c:pt idx="237">
                  <c:v>9.353273210614535E-2</c:v>
                </c:pt>
                <c:pt idx="238">
                  <c:v>9.2363847400271745E-2</c:v>
                </c:pt>
                <c:pt idx="239">
                  <c:v>9.1312647158930033E-2</c:v>
                </c:pt>
                <c:pt idx="240">
                  <c:v>9.0376638539129736E-2</c:v>
                </c:pt>
                <c:pt idx="241">
                  <c:v>8.9553601280980027E-2</c:v>
                </c:pt>
                <c:pt idx="242">
                  <c:v>8.8841582995147966E-2</c:v>
                </c:pt>
                <c:pt idx="243">
                  <c:v>8.8238895012639956E-2</c:v>
                </c:pt>
                <c:pt idx="244">
                  <c:v>8.774410879757033E-2</c:v>
                </c:pt>
                <c:pt idx="245">
                  <c:v>8.7356052923226055E-2</c:v>
                </c:pt>
                <c:pt idx="246">
                  <c:v>8.7073810612120911E-2</c:v>
                </c:pt>
                <c:pt idx="247">
                  <c:v>8.6896717840775142E-2</c:v>
                </c:pt>
                <c:pt idx="248">
                  <c:v>8.6824362010505779E-2</c:v>
                </c:pt>
                <c:pt idx="249">
                  <c:v>8.6856581186060933E-2</c:v>
                </c:pt>
                <c:pt idx="250">
                  <c:v>8.6993463904409735E-2</c:v>
                </c:pt>
                <c:pt idx="251">
                  <c:v>8.7235349556930825E-2</c:v>
                </c:pt>
                <c:pt idx="252">
                  <c:v>8.7582829348831215E-2</c:v>
                </c:pt>
                <c:pt idx="253">
                  <c:v>8.8036747840709348E-2</c:v>
                </c:pt>
                <c:pt idx="254">
                  <c:v>8.8598205077864936E-2</c:v>
                </c:pt>
                <c:pt idx="255">
                  <c:v>8.926855931417918E-2</c:v>
                </c:pt>
                <c:pt idx="256">
                  <c:v>9.004943033823988E-2</c:v>
                </c:pt>
                <c:pt idx="257">
                  <c:v>9.0942703410475334E-2</c:v>
                </c:pt>
                <c:pt idx="258">
                  <c:v>9.1950533821318792E-2</c:v>
                </c:pt>
                <c:pt idx="259">
                  <c:v>9.3075352081290613E-2</c:v>
                </c:pt>
                <c:pt idx="260">
                  <c:v>9.4319869755275898E-2</c:v>
                </c:pt>
                <c:pt idx="261">
                  <c:v>9.5687085954345399E-2</c:v>
                </c:pt>
                <c:pt idx="262">
                  <c:v>9.7180294499669195E-2</c:v>
                </c:pt>
                <c:pt idx="263">
                  <c:v>9.8803091774242902E-2</c:v>
                </c:pt>
                <c:pt idx="264">
                  <c:v>0.10055938527955051</c:v>
                </c:pt>
                <c:pt idx="265">
                  <c:v>0.10245340291508243</c:v>
                </c:pt>
                <c:pt idx="266">
                  <c:v>0.10448970300040586</c:v>
                </c:pt>
                <c:pt idx="267">
                  <c:v>0.10667318506009871</c:v>
                </c:pt>
                <c:pt idx="268">
                  <c:v>0.10900910139342097</c:v>
                </c:pt>
                <c:pt idx="269">
                  <c:v>0.11150306945145526</c:v>
                </c:pt>
                <c:pt idx="270">
                  <c:v>0.11416108504584742</c:v>
                </c:pt>
                <c:pt idx="271">
                  <c:v>0.11698953641377985</c:v>
                </c:pt>
                <c:pt idx="272">
                  <c:v>0.11999521916527874</c:v>
                </c:pt>
                <c:pt idx="273">
                  <c:v>0.12318535213930001</c:v>
                </c:pt>
                <c:pt idx="274">
                  <c:v>0.12656759419622488</c:v>
                </c:pt>
                <c:pt idx="275">
                  <c:v>0.13015006197424103</c:v>
                </c:pt>
                <c:pt idx="276">
                  <c:v>0.13394134863811871</c:v>
                </c:pt>
                <c:pt idx="277">
                  <c:v>0.13795054364846077</c:v>
                </c:pt>
                <c:pt idx="278">
                  <c:v>0.14218725357971548</c:v>
                </c:pt>
                <c:pt idx="279">
                  <c:v>0.14666162401402061</c:v>
                </c:pt>
                <c:pt idx="280">
                  <c:v>0.151384362538138</c:v>
                </c:pt>
                <c:pt idx="281">
                  <c:v>0.156366762867961</c:v>
                </c:pt>
                <c:pt idx="282">
                  <c:v>0.16162073012413045</c:v>
                </c:pt>
                <c:pt idx="283">
                  <c:v>0.16715880727923915</c:v>
                </c:pt>
                <c:pt idx="284">
                  <c:v>0.17299420279325545</c:v>
                </c:pt>
                <c:pt idx="285">
                  <c:v>0.17914081945024127</c:v>
                </c:pt>
                <c:pt idx="286">
                  <c:v>0.18561328440325367</c:v>
                </c:pt>
                <c:pt idx="287">
                  <c:v>0.1924269804274277</c:v>
                </c:pt>
                <c:pt idx="288">
                  <c:v>0.19959807837424895</c:v>
                </c:pt>
                <c:pt idx="289">
                  <c:v>0.20714357080778961</c:v>
                </c:pt>
                <c:pt idx="290">
                  <c:v>0.21508130679443024</c:v>
                </c:pt>
                <c:pt idx="291">
                  <c:v>0.22343002780039425</c:v>
                </c:pt>
                <c:pt idx="292">
                  <c:v>0.23220940463708226</c:v>
                </c:pt>
                <c:pt idx="293">
                  <c:v>0.24144007537118892</c:v>
                </c:pt>
                <c:pt idx="294">
                  <c:v>0.25114368409558963</c:v>
                </c:pt>
                <c:pt idx="295">
                  <c:v>0.26134292042619361</c:v>
                </c:pt>
                <c:pt idx="296">
                  <c:v>0.27206155955913958</c:v>
                </c:pt>
                <c:pt idx="297">
                  <c:v>0.28332450268267051</c:v>
                </c:pt>
                <c:pt idx="298">
                  <c:v>0.29515781749400366</c:v>
                </c:pt>
                <c:pt idx="299">
                  <c:v>0.30758877851899868</c:v>
                </c:pt>
                <c:pt idx="300">
                  <c:v>0.32064590687049838</c:v>
                </c:pt>
                <c:pt idx="301">
                  <c:v>0.3343590090133331</c:v>
                </c:pt>
                <c:pt idx="302">
                  <c:v>0.34875921401919874</c:v>
                </c:pt>
                <c:pt idx="303">
                  <c:v>0.36387900870355389</c:v>
                </c:pt>
                <c:pt idx="304">
                  <c:v>0.37975226992632882</c:v>
                </c:pt>
                <c:pt idx="305">
                  <c:v>0.39641429321512128</c:v>
                </c:pt>
                <c:pt idx="306">
                  <c:v>0.41390181672706866</c:v>
                </c:pt>
                <c:pt idx="307">
                  <c:v>0.432253039400882</c:v>
                </c:pt>
                <c:pt idx="308">
                  <c:v>0.45150763196786126</c:v>
                </c:pt>
                <c:pt idx="309">
                  <c:v>0.47170673927630991</c:v>
                </c:pt>
                <c:pt idx="310">
                  <c:v>0.49289297214654154</c:v>
                </c:pt>
                <c:pt idx="311">
                  <c:v>0.51511038670307296</c:v>
                </c:pt>
                <c:pt idx="312">
                  <c:v>0.5384044488248817</c:v>
                </c:pt>
                <c:pt idx="313">
                  <c:v>0.56282198101550429</c:v>
                </c:pt>
                <c:pt idx="314">
                  <c:v>0.58841108861682367</c:v>
                </c:pt>
                <c:pt idx="315">
                  <c:v>0.61522106186072933</c:v>
                </c:pt>
                <c:pt idx="316">
                  <c:v>0.64330224980510642</c:v>
                </c:pt>
                <c:pt idx="317">
                  <c:v>0.6727059016759559</c:v>
                </c:pt>
                <c:pt idx="318">
                  <c:v>0.70348397060093504</c:v>
                </c:pt>
                <c:pt idx="319">
                  <c:v>0.73568887413014572</c:v>
                </c:pt>
                <c:pt idx="320">
                  <c:v>0.76937320531084719</c:v>
                </c:pt>
                <c:pt idx="321">
                  <c:v>0.8045893874501483</c:v>
                </c:pt>
                <c:pt idx="322">
                  <c:v>0.84138926502742672</c:v>
                </c:pt>
                <c:pt idx="323">
                  <c:v>0.87982362258132052</c:v>
                </c:pt>
                <c:pt idx="324">
                  <c:v>0.91994162277643365</c:v>
                </c:pt>
                <c:pt idx="325">
                  <c:v>0.96179015430477632</c:v>
                </c:pt>
                <c:pt idx="326">
                  <c:v>1.0054130798556833</c:v>
                </c:pt>
                <c:pt idx="327">
                  <c:v>1.0508503741098465</c:v>
                </c:pt>
                <c:pt idx="328">
                  <c:v>1.0981371417148691</c:v>
                </c:pt>
                <c:pt idx="329">
                  <c:v>1.1473025054969141</c:v>
                </c:pt>
                <c:pt idx="330">
                  <c:v>1.198368355926299</c:v>
                </c:pt>
                <c:pt idx="331">
                  <c:v>1.2513479541486481</c:v>
                </c:pt>
                <c:pt idx="332">
                  <c:v>1.306244382941657</c:v>
                </c:pt>
                <c:pt idx="333">
                  <c:v>1.3630488427955831</c:v>
                </c:pt>
                <c:pt idx="334">
                  <c:v>1.4217387942858972</c:v>
                </c:pt>
                <c:pt idx="335">
                  <c:v>1.4822759530205449</c:v>
                </c:pt>
                <c:pt idx="336">
                  <c:v>1.5446041499831069</c:v>
                </c:pt>
                <c:pt idx="337">
                  <c:v>1.6086470782269418</c:v>
                </c:pt>
                <c:pt idx="338">
                  <c:v>1.6743059565894607</c:v>
                </c:pt>
                <c:pt idx="339">
                  <c:v>1.7414571526344733</c:v>
                </c:pt>
                <c:pt idx="340">
                  <c:v>1.8099498201084121</c:v>
                </c:pt>
                <c:pt idx="341">
                  <c:v>1.8796036208636535</c:v>
                </c:pt>
                <c:pt idx="342">
                  <c:v>1.9502066167281089</c:v>
                </c:pt>
                <c:pt idx="343">
                  <c:v>2.0215134329682587</c:v>
                </c:pt>
                <c:pt idx="344">
                  <c:v>2.0932438104753199</c:v>
                </c:pt>
                <c:pt idx="345">
                  <c:v>2.1650816775837396</c:v>
                </c:pt>
                <c:pt idx="346">
                  <c:v>2.2366748831571521</c:v>
                </c:pt>
                <c:pt idx="347">
                  <c:v>2.3076357379174621</c:v>
                </c:pt>
                <c:pt idx="348">
                  <c:v>2.3775425095323626</c:v>
                </c:pt>
                <c:pt idx="349">
                  <c:v>2.4459420064164843</c:v>
                </c:pt>
                <c:pt idx="350">
                  <c:v>2.5123533634749355</c:v>
                </c:pt>
                <c:pt idx="351">
                  <c:v>2.5762731090857729</c:v>
                </c:pt>
                <c:pt idx="352">
                  <c:v>2.6371815456489189</c:v>
                </c:pt>
                <c:pt idx="353">
                  <c:v>2.6945504160678606</c:v>
                </c:pt>
                <c:pt idx="354">
                  <c:v>2.747851758109725</c:v>
                </c:pt>
                <c:pt idx="355">
                  <c:v>2.796567770484506</c:v>
                </c:pt>
                <c:pt idx="356">
                  <c:v>2.8402014337282009</c:v>
                </c:pt>
                <c:pt idx="357">
                  <c:v>2.8782875524118201</c:v>
                </c:pt>
                <c:pt idx="358">
                  <c:v>2.9104038195623883</c:v>
                </c:pt>
                <c:pt idx="359">
                  <c:v>2.936181457168944</c:v>
                </c:pt>
                <c:pt idx="360">
                  <c:v>2.9553149654180846</c:v>
                </c:pt>
                <c:pt idx="361">
                  <c:v>2.9675705221528839</c:v>
                </c:pt>
                <c:pt idx="362">
                  <c:v>2.9727926160888107</c:v>
                </c:pt>
                <c:pt idx="363">
                  <c:v>2.9709085716004324</c:v>
                </c:pt>
                <c:pt idx="364">
                  <c:v>2.9619307245854554</c:v>
                </c:pt>
                <c:pt idx="365">
                  <c:v>2.9459561309654565</c:v>
                </c:pt>
                <c:pt idx="366">
                  <c:v>2.923163822056507</c:v>
                </c:pt>
                <c:pt idx="367">
                  <c:v>2.8938097515600596</c:v>
                </c:pt>
                <c:pt idx="368">
                  <c:v>2.8582196984666366</c:v>
                </c:pt>
                <c:pt idx="369">
                  <c:v>2.8167804866674744</c:v>
                </c:pt>
                <c:pt idx="370">
                  <c:v>2.7699299504416466</c:v>
                </c:pt>
                <c:pt idx="371">
                  <c:v>2.7181461102220261</c:v>
                </c:pt>
                <c:pt idx="372">
                  <c:v>2.6619360257252418</c:v>
                </c:pt>
                <c:pt idx="373">
                  <c:v>2.6018247663599943</c:v>
                </c:pt>
                <c:pt idx="374">
                  <c:v>2.5383448872211205</c:v>
                </c:pt>
                <c:pt idx="375">
                  <c:v>2.47202673015172</c:v>
                </c:pt>
                <c:pt idx="376">
                  <c:v>2.4033897909118869</c:v>
                </c:pt>
                <c:pt idx="377">
                  <c:v>2.3329353122251337</c:v>
                </c:pt>
                <c:pt idx="378">
                  <c:v>2.2611401851492667</c:v>
                </c:pt>
                <c:pt idx="379">
                  <c:v>2.1884521722009733</c:v>
                </c:pt>
                <c:pt idx="380">
                  <c:v>2.1152864078817029</c:v>
                </c:pt>
                <c:pt idx="381">
                  <c:v>2.0420230877814967</c:v>
                </c:pt>
                <c:pt idx="382">
                  <c:v>1.9690062257536911</c:v>
                </c:pt>
                <c:pt idx="383">
                  <c:v>1.896543339506175</c:v>
                </c:pt>
                <c:pt idx="384">
                  <c:v>1.8249059164096242</c:v>
                </c:pt>
                <c:pt idx="385">
                  <c:v>1.7543305114458627</c:v>
                </c:pt>
                <c:pt idx="386">
                  <c:v>1.6850203362590082</c:v>
                </c:pt>
                <c:pt idx="387">
                  <c:v>1.6171472097580732</c:v>
                </c:pt>
                <c:pt idx="388">
                  <c:v>1.5508537553466613</c:v>
                </c:pt>
                <c:pt idx="389">
                  <c:v>1.4862557457556425</c:v>
                </c:pt>
                <c:pt idx="390">
                  <c:v>1.4234445128153224</c:v>
                </c:pt>
                <c:pt idx="391">
                  <c:v>1.3624893550180517</c:v>
                </c:pt>
                <c:pt idx="392">
                  <c:v>1.3034398903697337</c:v>
                </c:pt>
                <c:pt idx="393">
                  <c:v>1.2463283148570388</c:v>
                </c:pt>
                <c:pt idx="394">
                  <c:v>1.1911715381442451</c:v>
                </c:pt>
                <c:pt idx="395">
                  <c:v>1.1379731776158</c:v>
                </c:pt>
                <c:pt idx="396">
                  <c:v>1.0867253996917874</c:v>
                </c:pt>
                <c:pt idx="397">
                  <c:v>1.0374106036067523</c:v>
                </c:pt>
                <c:pt idx="398">
                  <c:v>0.99000294775740116</c:v>
                </c:pt>
                <c:pt idx="399">
                  <c:v>0.94446972240608051</c:v>
                </c:pt>
                <c:pt idx="400">
                  <c:v>0.90077257520985798</c:v>
                </c:pt>
                <c:pt idx="401">
                  <c:v>0.85886859789546344</c:v>
                </c:pt>
                <c:pt idx="402">
                  <c:v>0.81871128354819833</c:v>
                </c:pt>
                <c:pt idx="403">
                  <c:v>0.78025136462032385</c:v>
                </c:pt>
                <c:pt idx="404">
                  <c:v>0.74343754197371303</c:v>
                </c:pt>
                <c:pt idx="405">
                  <c:v>0.70821711517082153</c:v>
                </c:pt>
                <c:pt idx="406">
                  <c:v>0.6745365238766744</c:v>
                </c:pt>
                <c:pt idx="407">
                  <c:v>0.64234180980094324</c:v>
                </c:pt>
                <c:pt idx="408">
                  <c:v>0.61157900796167119</c:v>
                </c:pt>
                <c:pt idx="409">
                  <c:v>0.58219447545277836</c:v>
                </c:pt>
                <c:pt idx="410">
                  <c:v>0.55413516519962192</c:v>
                </c:pt>
                <c:pt idx="411">
                  <c:v>0.52734885152908784</c:v>
                </c:pt>
                <c:pt idx="412">
                  <c:v>0.50178431370775878</c:v>
                </c:pt>
                <c:pt idx="413">
                  <c:v>0.4773914829928399</c:v>
                </c:pt>
                <c:pt idx="414">
                  <c:v>0.45412155813161381</c:v>
                </c:pt>
                <c:pt idx="415">
                  <c:v>0.43192709370698501</c:v>
                </c:pt>
                <c:pt idx="416">
                  <c:v>0.41076206521380859</c:v>
                </c:pt>
                <c:pt idx="417">
                  <c:v>0.39058191429607048</c:v>
                </c:pt>
                <c:pt idx="418">
                  <c:v>0.37134357714729155</c:v>
                </c:pt>
                <c:pt idx="419">
                  <c:v>0.35300549871138132</c:v>
                </c:pt>
                <c:pt idx="420">
                  <c:v>0.33552763497590365</c:v>
                </c:pt>
                <c:pt idx="421">
                  <c:v>0.31887144535269069</c:v>
                </c:pt>
                <c:pt idx="422">
                  <c:v>0.30299987687703939</c:v>
                </c:pt>
                <c:pt idx="423">
                  <c:v>0.28787734171626839</c:v>
                </c:pt>
                <c:pt idx="424">
                  <c:v>0.27346968927624693</c:v>
                </c:pt>
                <c:pt idx="425">
                  <c:v>0.25974417400912597</c:v>
                </c:pt>
                <c:pt idx="426">
                  <c:v>0.24666941986840524</c:v>
                </c:pt>
                <c:pt idx="427">
                  <c:v>0.23421538221668972</c:v>
                </c:pt>
                <c:pt idx="428">
                  <c:v>0.2223533078712373</c:v>
                </c:pt>
                <c:pt idx="429">
                  <c:v>0.21105569386754366</c:v>
                </c:pt>
                <c:pt idx="430">
                  <c:v>0.20029624542792837</c:v>
                </c:pt>
                <c:pt idx="431">
                  <c:v>0.1900498335455412</c:v>
                </c:pt>
                <c:pt idx="432">
                  <c:v>0.18029245252394657</c:v>
                </c:pt>
                <c:pt idx="433">
                  <c:v>0.17100117775474455</c:v>
                </c:pt>
                <c:pt idx="434">
                  <c:v>0.162154123965284</c:v>
                </c:pt>
                <c:pt idx="435">
                  <c:v>0.1537304041240812</c:v>
                </c:pt>
                <c:pt idx="436">
                  <c:v>0.14571008915586733</c:v>
                </c:pt>
                <c:pt idx="437">
                  <c:v>0.13807416858584354</c:v>
                </c:pt>
                <c:pt idx="438">
                  <c:v>0.13080451220562245</c:v>
                </c:pt>
                <c:pt idx="439">
                  <c:v>0.12388383283134605</c:v>
                </c:pt>
                <c:pt idx="440">
                  <c:v>0.117295650204142</c:v>
                </c:pt>
                <c:pt idx="441">
                  <c:v>0.11102425606790213</c:v>
                </c:pt>
                <c:pt idx="442">
                  <c:v>0.10505468044461923</c:v>
                </c:pt>
                <c:pt idx="443">
                  <c:v>9.9372659117399426E-2</c:v>
                </c:pt>
                <c:pt idx="444">
                  <c:v>9.3964602320640925E-2</c:v>
                </c:pt>
                <c:pt idx="445">
                  <c:v>8.8817564629927917E-2</c:v>
                </c:pt>
                <c:pt idx="446">
                  <c:v>8.3919216037639049E-2</c:v>
                </c:pt>
                <c:pt idx="447">
                  <c:v>7.9257814194848064E-2</c:v>
                </c:pt>
                <c:pt idx="448">
                  <c:v>7.4822177796481523E-2</c:v>
                </c:pt>
                <c:pt idx="449">
                  <c:v>7.0601661083089615E-2</c:v>
                </c:pt>
                <c:pt idx="450">
                  <c:v>6.6586129430350346E-2</c:v>
                </c:pt>
                <c:pt idx="451">
                  <c:v>6.2765935995545558E-2</c:v>
                </c:pt>
                <c:pt idx="452">
                  <c:v>5.9131899388799973E-2</c:v>
                </c:pt>
                <c:pt idx="453">
                  <c:v>5.5675282336364075E-2</c:v>
                </c:pt>
                <c:pt idx="454">
                  <c:v>5.2387771302305597E-2</c:v>
                </c:pt>
                <c:pt idx="455">
                  <c:v>4.9261457035180499E-2</c:v>
                </c:pt>
                <c:pt idx="456">
                  <c:v>4.6288816006125388E-2</c:v>
                </c:pt>
                <c:pt idx="457">
                  <c:v>4.3462692705216702E-2</c:v>
                </c:pt>
                <c:pt idx="458">
                  <c:v>4.0776282763361794E-2</c:v>
                </c:pt>
                <c:pt idx="459">
                  <c:v>3.8223116867637491E-2</c:v>
                </c:pt>
                <c:pt idx="460">
                  <c:v>3.5797045438731995E-2</c:v>
                </c:pt>
                <c:pt idx="461">
                  <c:v>3.3492224039876194E-2</c:v>
                </c:pt>
                <c:pt idx="462">
                  <c:v>3.1303099487657852E-2</c:v>
                </c:pt>
                <c:pt idx="463">
                  <c:v>2.9224396635937573E-2</c:v>
                </c:pt>
                <c:pt idx="464">
                  <c:v>2.7251105805074928E-2</c:v>
                </c:pt>
                <c:pt idx="465">
                  <c:v>2.5378470829730371E-2</c:v>
                </c:pt>
                <c:pt idx="466">
                  <c:v>2.3601977699400992E-2</c:v>
                </c:pt>
                <c:pt idx="467">
                  <c:v>2.1917343766948903E-2</c:v>
                </c:pt>
                <c:pt idx="468">
                  <c:v>2.0320507501335367E-2</c:v>
                </c:pt>
                <c:pt idx="469">
                  <c:v>1.8807618761797346E-2</c:v>
                </c:pt>
                <c:pt idx="470">
                  <c:v>1.7375029571679336E-2</c:v>
                </c:pt>
                <c:pt idx="471">
                  <c:v>1.6019285371108208E-2</c:v>
                </c:pt>
                <c:pt idx="472">
                  <c:v>1.4737116728653649E-2</c:v>
                </c:pt>
                <c:pt idx="473">
                  <c:v>1.352543149305678E-2</c:v>
                </c:pt>
                <c:pt idx="474">
                  <c:v>1.238130736700861E-2</c:v>
                </c:pt>
                <c:pt idx="475">
                  <c:v>1.130198488586037E-2</c:v>
                </c:pt>
                <c:pt idx="476">
                  <c:v>1.0284860785013812E-2</c:v>
                </c:pt>
                <c:pt idx="477">
                  <c:v>9.3274817405728083E-3</c:v>
                </c:pt>
                <c:pt idx="478">
                  <c:v>8.4275384686679899E-3</c:v>
                </c:pt>
                <c:pt idx="479">
                  <c:v>7.5828601696496896E-3</c:v>
                </c:pt>
                <c:pt idx="480">
                  <c:v>6.7914093041226108E-3</c:v>
                </c:pt>
                <c:pt idx="481">
                  <c:v>6.0512766885419652E-3</c:v>
                </c:pt>
                <c:pt idx="482">
                  <c:v>5.3606768988134516E-3</c:v>
                </c:pt>
                <c:pt idx="483">
                  <c:v>4.7179439710488833E-3</c:v>
                </c:pt>
                <c:pt idx="484">
                  <c:v>4.1215273893086156E-3</c:v>
                </c:pt>
                <c:pt idx="485">
                  <c:v>3.5699883508261421E-3</c:v>
                </c:pt>
                <c:pt idx="486">
                  <c:v>3.0619962998571339E-3</c:v>
                </c:pt>
                <c:pt idx="487">
                  <c:v>2.5963257219186716E-3</c:v>
                </c:pt>
                <c:pt idx="488">
                  <c:v>2.171853190797198E-3</c:v>
                </c:pt>
                <c:pt idx="489">
                  <c:v>1.7875546612954175E-3</c:v>
                </c:pt>
                <c:pt idx="490">
                  <c:v>1.442503001268982E-3</c:v>
                </c:pt>
                <c:pt idx="491">
                  <c:v>1.1358657570697244E-3</c:v>
                </c:pt>
                <c:pt idx="492">
                  <c:v>8.6690314706362617E-4</c:v>
                </c:pt>
                <c:pt idx="493">
                  <c:v>6.349662784352404E-4</c:v>
                </c:pt>
                <c:pt idx="494">
                  <c:v>4.3949558302034146E-4</c:v>
                </c:pt>
                <c:pt idx="495">
                  <c:v>2.8001946843119103E-4</c:v>
                </c:pt>
                <c:pt idx="496">
                  <c:v>1.5615318125251161E-4</c:v>
                </c:pt>
                <c:pt idx="497">
                  <c:v>6.7597879593386297E-5</c:v>
                </c:pt>
                <c:pt idx="498">
                  <c:v>1.4139912781326834E-5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4F4-4E64-8480-702035BEC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0326216"/>
        <c:axId val="440324904"/>
      </c:scatterChart>
      <c:valAx>
        <c:axId val="819346776"/>
        <c:scaling>
          <c:orientation val="minMax"/>
          <c:max val="3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加えた</a:t>
                </a:r>
                <a:r>
                  <a:rPr lang="en-US" altLang="ja-JP"/>
                  <a:t>HCl</a:t>
                </a:r>
                <a:r>
                  <a:rPr lang="ja-JP" altLang="en-US"/>
                  <a:t>の体積</a:t>
                </a:r>
                <a:r>
                  <a:rPr lang="ja-JP" altLang="en-US" baseline="0"/>
                  <a:t> </a:t>
                </a:r>
                <a:r>
                  <a:rPr lang="en-US" altLang="ja-JP"/>
                  <a:t>/mL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19349400"/>
        <c:crosses val="autoZero"/>
        <c:crossBetween val="midCat"/>
      </c:valAx>
      <c:valAx>
        <c:axId val="819349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ｐ</a:t>
                </a:r>
                <a:r>
                  <a:rPr lang="en-US" altLang="ja-JP"/>
                  <a:t>H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19346776"/>
        <c:crosses val="autoZero"/>
        <c:crossBetween val="midCat"/>
      </c:valAx>
      <c:valAx>
        <c:axId val="44032490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pH</a:t>
                </a:r>
                <a:r>
                  <a:rPr lang="ja-JP" altLang="en-US"/>
                  <a:t>変化率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0326216"/>
        <c:crosses val="max"/>
        <c:crossBetween val="midCat"/>
      </c:valAx>
      <c:valAx>
        <c:axId val="440326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03249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281940</xdr:colOff>
      <xdr:row>22</xdr:row>
      <xdr:rowOff>7620</xdr:rowOff>
    </xdr:from>
    <xdr:to>
      <xdr:col>5</xdr:col>
      <xdr:colOff>678180</xdr:colOff>
      <xdr:row>41</xdr:row>
      <xdr:rowOff>213360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182880</xdr:colOff>
      <xdr:row>22</xdr:row>
      <xdr:rowOff>22860</xdr:rowOff>
    </xdr:from>
    <xdr:to>
      <xdr:col>12</xdr:col>
      <xdr:colOff>480060</xdr:colOff>
      <xdr:row>42</xdr:row>
      <xdr:rowOff>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95FC5-74B5-4B5F-9EBB-8ECA88B5C0FB}">
  <dimension ref="A1:K520"/>
  <sheetViews>
    <sheetView tabSelected="1" zoomScale="120" zoomScaleNormal="120" workbookViewId="0">
      <selection activeCell="D9" sqref="D9"/>
    </sheetView>
  </sheetViews>
  <sheetFormatPr defaultRowHeight="18" x14ac:dyDescent="0.45"/>
  <cols>
    <col min="1" max="1" width="16.09765625" customWidth="1"/>
    <col min="2" max="11" width="9.5" customWidth="1"/>
    <col min="12" max="20" width="8.69921875" customWidth="1"/>
  </cols>
  <sheetData>
    <row r="1" spans="1:4" ht="56.4" customHeight="1" x14ac:dyDescent="0.45">
      <c r="A1" s="8" t="s">
        <v>23</v>
      </c>
    </row>
    <row r="3" spans="1:4" x14ac:dyDescent="0.45">
      <c r="A3" s="5" t="s">
        <v>9</v>
      </c>
      <c r="B3">
        <f>0.00000000000001</f>
        <v>1E-14</v>
      </c>
    </row>
    <row r="4" spans="1:4" x14ac:dyDescent="0.45">
      <c r="A4" s="6" t="s">
        <v>24</v>
      </c>
      <c r="B4" s="1">
        <f>10^-D4</f>
        <v>4.4668359215096327E-7</v>
      </c>
      <c r="C4" t="s">
        <v>0</v>
      </c>
      <c r="D4">
        <v>6.35</v>
      </c>
    </row>
    <row r="5" spans="1:4" x14ac:dyDescent="0.45">
      <c r="A5" s="6" t="s">
        <v>25</v>
      </c>
      <c r="B5" s="1">
        <f>10^-D5</f>
        <v>4.6773514128719782E-11</v>
      </c>
      <c r="C5" t="s">
        <v>1</v>
      </c>
      <c r="D5">
        <v>10.33</v>
      </c>
    </row>
    <row r="6" spans="1:4" x14ac:dyDescent="0.45">
      <c r="A6" s="6" t="s">
        <v>10</v>
      </c>
      <c r="B6" s="1">
        <f>B4*B5</f>
        <v>2.0892961308540387E-17</v>
      </c>
    </row>
    <row r="7" spans="1:4" x14ac:dyDescent="0.45">
      <c r="A7" s="5" t="s">
        <v>11</v>
      </c>
      <c r="B7">
        <v>0.1</v>
      </c>
    </row>
    <row r="8" spans="1:4" x14ac:dyDescent="0.45">
      <c r="A8" s="6"/>
    </row>
    <row r="9" spans="1:4" x14ac:dyDescent="0.45">
      <c r="A9" s="5" t="s">
        <v>12</v>
      </c>
      <c r="B9">
        <v>0.1</v>
      </c>
    </row>
    <row r="10" spans="1:4" x14ac:dyDescent="0.45">
      <c r="A10" s="5" t="s">
        <v>13</v>
      </c>
      <c r="B10">
        <v>10</v>
      </c>
    </row>
    <row r="11" spans="1:4" x14ac:dyDescent="0.45">
      <c r="A11" s="5" t="s">
        <v>14</v>
      </c>
      <c r="B11">
        <f>B9*B10</f>
        <v>1</v>
      </c>
    </row>
    <row r="12" spans="1:4" x14ac:dyDescent="0.45">
      <c r="A12" s="3" t="s">
        <v>26</v>
      </c>
      <c r="B12">
        <f>-LOG(B7)</f>
        <v>1</v>
      </c>
    </row>
    <row r="13" spans="1:4" x14ac:dyDescent="0.45">
      <c r="A13" s="5" t="s">
        <v>20</v>
      </c>
      <c r="B13" s="2">
        <f>14+LOG((B9*B3/B5)^0.5)</f>
        <v>11.664999999999999</v>
      </c>
    </row>
    <row r="14" spans="1:4" x14ac:dyDescent="0.45">
      <c r="A14" s="5" t="s">
        <v>27</v>
      </c>
      <c r="B14">
        <v>500</v>
      </c>
    </row>
    <row r="15" spans="1:4" x14ac:dyDescent="0.45">
      <c r="A15" s="5" t="s">
        <v>28</v>
      </c>
      <c r="B15">
        <f>-(B13-B12)/B14</f>
        <v>-2.1329999999999998E-2</v>
      </c>
    </row>
    <row r="17" spans="1:11" ht="19.8" x14ac:dyDescent="0.45">
      <c r="C17" s="7" t="s">
        <v>22</v>
      </c>
      <c r="D17" s="3"/>
      <c r="E17" s="3" t="s">
        <v>16</v>
      </c>
      <c r="F17" s="3"/>
      <c r="G17" s="3" t="s">
        <v>18</v>
      </c>
      <c r="H17" s="3"/>
      <c r="I17" s="3"/>
      <c r="J17" s="3"/>
    </row>
    <row r="18" spans="1:11" ht="19.8" x14ac:dyDescent="0.45">
      <c r="C18" s="3"/>
      <c r="D18" s="3" t="s">
        <v>15</v>
      </c>
      <c r="E18" s="3"/>
      <c r="F18" s="3" t="s">
        <v>17</v>
      </c>
      <c r="G18" s="3"/>
      <c r="H18" s="3" t="s">
        <v>19</v>
      </c>
      <c r="I18" s="3"/>
      <c r="J18" s="3"/>
    </row>
    <row r="19" spans="1:11" x14ac:dyDescent="0.45">
      <c r="D19" s="3"/>
      <c r="E19" s="3"/>
      <c r="F19" s="4"/>
      <c r="G19" s="4"/>
      <c r="H19" s="4"/>
      <c r="I19" s="3"/>
    </row>
    <row r="20" spans="1:11" ht="19.8" x14ac:dyDescent="0.45">
      <c r="A20" s="3" t="s">
        <v>6</v>
      </c>
      <c r="B20" s="3" t="s">
        <v>21</v>
      </c>
      <c r="C20" t="s">
        <v>2</v>
      </c>
      <c r="D20" s="3" t="s">
        <v>7</v>
      </c>
      <c r="E20" s="3" t="s">
        <v>8</v>
      </c>
      <c r="F20" s="4" t="s">
        <v>4</v>
      </c>
      <c r="G20" s="4" t="s">
        <v>3</v>
      </c>
      <c r="H20" s="4" t="s">
        <v>5</v>
      </c>
      <c r="I20" s="3" t="s">
        <v>6</v>
      </c>
      <c r="J20" s="4" t="s">
        <v>30</v>
      </c>
      <c r="K20" s="3" t="s">
        <v>29</v>
      </c>
    </row>
    <row r="21" spans="1:11" x14ac:dyDescent="0.45">
      <c r="A21">
        <v>11.65496257</v>
      </c>
      <c r="B21" s="1">
        <f>10^(-A21)</f>
        <v>2.2132854550748499E-12</v>
      </c>
      <c r="C21" s="1">
        <f t="shared" ref="C21:C84" si="0">$B$3/B21-B21</f>
        <v>4.5181700228374673E-3</v>
      </c>
      <c r="D21" s="1">
        <f t="shared" ref="D21:D84" si="1">B21^2/$B$6</f>
        <v>2.3446329284319684E-7</v>
      </c>
      <c r="E21" s="1">
        <f t="shared" ref="E21:E84" si="2">B21/$B$5</f>
        <v>4.7319203961967288E-2</v>
      </c>
      <c r="F21" s="1">
        <f>1/(D21+E21+1)</f>
        <v>0.95481852366226561</v>
      </c>
      <c r="G21" s="1">
        <f>(E21+2)*F21</f>
        <v>1.9548182997923704</v>
      </c>
      <c r="H21" s="1">
        <f>($B$11*(2-G21)-C21*$B$10)/(C21+$B$7)</f>
        <v>-1.9848319270875221E-10</v>
      </c>
      <c r="I21">
        <f t="shared" ref="I21:I84" si="3">A21</f>
        <v>11.65496257</v>
      </c>
    </row>
    <row r="22" spans="1:11" x14ac:dyDescent="0.45">
      <c r="A22">
        <f t="shared" ref="A22:A85" si="4">A21+$B$15</f>
        <v>11.63363257</v>
      </c>
      <c r="B22" s="1">
        <f t="shared" ref="B22:B85" si="5">10^(-A22)</f>
        <v>2.3247027534243431E-12</v>
      </c>
      <c r="C22" s="1">
        <f t="shared" si="0"/>
        <v>4.3016252206289672E-3</v>
      </c>
      <c r="D22" s="1">
        <f t="shared" si="1"/>
        <v>2.5866332742260127E-7</v>
      </c>
      <c r="E22" s="1">
        <f t="shared" si="2"/>
        <v>4.9701263561827046E-2</v>
      </c>
      <c r="F22" s="1">
        <f>1/(D22+E22+1)</f>
        <v>0.95265175750169695</v>
      </c>
      <c r="G22" s="1">
        <f t="shared" ref="G22:G85" si="6">(E22+2)*F22</f>
        <v>1.9526515110856237</v>
      </c>
      <c r="H22" s="2">
        <f t="shared" ref="H22:H85" si="7">($B$11*(2-G22)-C22*$B$10)/(C22+$B$7)</f>
        <v>4.1535658710232203E-2</v>
      </c>
      <c r="I22">
        <f t="shared" si="3"/>
        <v>11.63363257</v>
      </c>
      <c r="J22">
        <f>(H21+H22)/2</f>
        <v>2.0767829255874504E-2</v>
      </c>
      <c r="K22">
        <f t="shared" ref="K22:K85" si="8">(I21-I22)/(H22-H21)*0.5</f>
        <v>0.25676732427525156</v>
      </c>
    </row>
    <row r="23" spans="1:11" x14ac:dyDescent="0.45">
      <c r="A23">
        <f t="shared" si="4"/>
        <v>11.612302569999999</v>
      </c>
      <c r="B23" s="1">
        <f t="shared" si="5"/>
        <v>2.4417288241728134E-12</v>
      </c>
      <c r="C23" s="1">
        <f t="shared" si="0"/>
        <v>4.0954588793969239E-3</v>
      </c>
      <c r="D23" s="1">
        <f t="shared" si="1"/>
        <v>2.8536115884918883E-7</v>
      </c>
      <c r="E23" s="1">
        <f t="shared" si="2"/>
        <v>5.2203236589263409E-2</v>
      </c>
      <c r="F23" s="1">
        <f t="shared" ref="F23:F85" si="9">1/(D23+E23+1)</f>
        <v>0.95038647860287062</v>
      </c>
      <c r="G23" s="1">
        <f t="shared" si="6"/>
        <v>1.9503862073994838</v>
      </c>
      <c r="H23" s="2">
        <f t="shared" si="7"/>
        <v>8.3185221524210706E-2</v>
      </c>
      <c r="I23">
        <f t="shared" si="3"/>
        <v>11.612302569999999</v>
      </c>
      <c r="J23">
        <f t="shared" ref="J23:J86" si="10">(H22+H23)/2</f>
        <v>6.2360440117221458E-2</v>
      </c>
      <c r="K23">
        <f t="shared" si="8"/>
        <v>0.25606511279923833</v>
      </c>
    </row>
    <row r="24" spans="1:11" x14ac:dyDescent="0.45">
      <c r="A24">
        <f t="shared" si="4"/>
        <v>11.590972569999998</v>
      </c>
      <c r="B24" s="1">
        <f t="shared" si="5"/>
        <v>2.5646460142115555E-12</v>
      </c>
      <c r="C24" s="1">
        <f t="shared" si="0"/>
        <v>3.8991735849740155E-3</v>
      </c>
      <c r="D24" s="1">
        <f t="shared" si="1"/>
        <v>3.1481459622110053E-7</v>
      </c>
      <c r="E24" s="1">
        <f t="shared" si="2"/>
        <v>5.4831159513773133E-2</v>
      </c>
      <c r="F24" s="1">
        <f t="shared" si="9"/>
        <v>0.94801873506544587</v>
      </c>
      <c r="G24" s="1">
        <f t="shared" si="6"/>
        <v>1.9480184366153104</v>
      </c>
      <c r="H24" s="2">
        <f t="shared" si="7"/>
        <v>0.12502339611321092</v>
      </c>
      <c r="I24">
        <f t="shared" si="3"/>
        <v>11.590972569999998</v>
      </c>
      <c r="J24">
        <f t="shared" si="10"/>
        <v>0.10410430881871081</v>
      </c>
      <c r="K24">
        <f t="shared" si="8"/>
        <v>0.25491073893085986</v>
      </c>
    </row>
    <row r="25" spans="1:11" x14ac:dyDescent="0.45">
      <c r="A25">
        <f t="shared" si="4"/>
        <v>11.569642569999997</v>
      </c>
      <c r="B25" s="1">
        <f t="shared" si="5"/>
        <v>2.693750883839212E-12</v>
      </c>
      <c r="C25" s="1">
        <f t="shared" si="0"/>
        <v>3.7122957630333713E-3</v>
      </c>
      <c r="D25" s="1">
        <f t="shared" si="1"/>
        <v>3.4730805829896361E-7</v>
      </c>
      <c r="E25" s="1">
        <f t="shared" si="2"/>
        <v>5.7591372682113708E-2</v>
      </c>
      <c r="F25" s="1">
        <f t="shared" si="9"/>
        <v>0.94554446777371959</v>
      </c>
      <c r="G25" s="1">
        <f t="shared" si="6"/>
        <v>1.9455441393785062</v>
      </c>
      <c r="H25" s="2">
        <f t="shared" si="7"/>
        <v>0.16712486078567837</v>
      </c>
      <c r="I25">
        <f t="shared" si="3"/>
        <v>11.569642569999997</v>
      </c>
      <c r="J25">
        <f t="shared" si="10"/>
        <v>0.14607412844944465</v>
      </c>
      <c r="K25">
        <f t="shared" si="8"/>
        <v>0.25331660271132611</v>
      </c>
    </row>
    <row r="26" spans="1:11" x14ac:dyDescent="0.45">
      <c r="A26">
        <f t="shared" si="4"/>
        <v>11.548312569999997</v>
      </c>
      <c r="B26" s="1">
        <f t="shared" si="5"/>
        <v>2.8293549222680348E-12</v>
      </c>
      <c r="C26" s="1">
        <f t="shared" si="0"/>
        <v>3.5343745365034184E-3</v>
      </c>
      <c r="D26" s="1">
        <f t="shared" si="1"/>
        <v>3.8315532001153237E-7</v>
      </c>
      <c r="E26" s="1">
        <f t="shared" si="2"/>
        <v>6.0490535615555979E-2</v>
      </c>
      <c r="F26" s="1">
        <f t="shared" si="9"/>
        <v>0.94295951271229572</v>
      </c>
      <c r="G26" s="1">
        <f t="shared" si="6"/>
        <v>1.9429591514123419</v>
      </c>
      <c r="H26" s="2">
        <f t="shared" si="7"/>
        <v>0.20956424684802749</v>
      </c>
      <c r="I26">
        <f t="shared" si="3"/>
        <v>11.548312569999997</v>
      </c>
      <c r="J26">
        <f t="shared" si="10"/>
        <v>0.18834455381685294</v>
      </c>
      <c r="K26">
        <f t="shared" si="8"/>
        <v>0.25129958252299078</v>
      </c>
    </row>
    <row r="27" spans="1:11" x14ac:dyDescent="0.45">
      <c r="A27">
        <f t="shared" si="4"/>
        <v>11.526982569999996</v>
      </c>
      <c r="B27" s="1">
        <f t="shared" si="5"/>
        <v>2.9717852991487527E-12</v>
      </c>
      <c r="C27" s="1">
        <f t="shared" si="0"/>
        <v>3.3649806377442286E-3</v>
      </c>
      <c r="D27" s="1">
        <f t="shared" si="1"/>
        <v>4.2270254244076921E-7</v>
      </c>
      <c r="E27" s="1">
        <f t="shared" si="2"/>
        <v>6.3535643077200887E-2</v>
      </c>
      <c r="F27" s="1">
        <f t="shared" si="9"/>
        <v>0.94025960395319452</v>
      </c>
      <c r="G27" s="1">
        <f t="shared" si="6"/>
        <v>1.9402592065030693</v>
      </c>
      <c r="H27" s="2">
        <f t="shared" si="7"/>
        <v>0.25241611770748207</v>
      </c>
      <c r="I27">
        <f t="shared" si="3"/>
        <v>11.526982569999996</v>
      </c>
      <c r="J27">
        <f t="shared" si="10"/>
        <v>0.23099018227775478</v>
      </c>
      <c r="K27">
        <f t="shared" si="8"/>
        <v>0.24888061562071351</v>
      </c>
    </row>
    <row r="28" spans="1:11" x14ac:dyDescent="0.45">
      <c r="A28">
        <f t="shared" si="4"/>
        <v>11.505652569999995</v>
      </c>
      <c r="B28" s="1">
        <f t="shared" si="5"/>
        <v>3.1213856539275252E-12</v>
      </c>
      <c r="C28" s="1">
        <f t="shared" si="0"/>
        <v>3.2037053728603891E-3</v>
      </c>
      <c r="D28" s="1">
        <f t="shared" si="1"/>
        <v>4.6633161554565805E-7</v>
      </c>
      <c r="E28" s="1">
        <f t="shared" si="2"/>
        <v>6.6734041948131886E-2</v>
      </c>
      <c r="F28" s="1">
        <f t="shared" si="9"/>
        <v>0.93744037737434238</v>
      </c>
      <c r="G28" s="1">
        <f t="shared" si="6"/>
        <v>1.9374399402162568</v>
      </c>
      <c r="H28" s="2">
        <f t="shared" si="7"/>
        <v>0.29575494353486675</v>
      </c>
      <c r="I28">
        <f t="shared" si="3"/>
        <v>11.505652569999995</v>
      </c>
      <c r="J28">
        <f t="shared" si="10"/>
        <v>0.27408553062117441</v>
      </c>
      <c r="K28">
        <f t="shared" si="8"/>
        <v>0.2460841934776514</v>
      </c>
    </row>
    <row r="29" spans="1:11" x14ac:dyDescent="0.45">
      <c r="A29">
        <f t="shared" si="4"/>
        <v>11.484322569999994</v>
      </c>
      <c r="B29" s="1">
        <f t="shared" si="5"/>
        <v>3.278516924939146E-12</v>
      </c>
      <c r="C29" s="1">
        <f t="shared" si="0"/>
        <v>3.0501596356520082E-3</v>
      </c>
      <c r="D29" s="1">
        <f t="shared" si="1"/>
        <v>5.1446384590386975E-7</v>
      </c>
      <c r="E29" s="1">
        <f t="shared" si="2"/>
        <v>7.0093448953113355E-2</v>
      </c>
      <c r="F29" s="1">
        <f t="shared" si="9"/>
        <v>0.93449737517148546</v>
      </c>
      <c r="G29" s="1">
        <f t="shared" si="6"/>
        <v>1.9344968944063718</v>
      </c>
      <c r="H29" s="2">
        <f t="shared" si="7"/>
        <v>0.33965507050994109</v>
      </c>
      <c r="I29">
        <f t="shared" si="3"/>
        <v>11.484322569999994</v>
      </c>
      <c r="J29">
        <f t="shared" si="10"/>
        <v>0.3177050070224039</v>
      </c>
      <c r="K29">
        <f t="shared" si="8"/>
        <v>0.2429377939169915</v>
      </c>
    </row>
    <row r="30" spans="1:11" x14ac:dyDescent="0.45">
      <c r="A30">
        <f t="shared" si="4"/>
        <v>11.462992569999994</v>
      </c>
      <c r="B30" s="1">
        <f t="shared" si="5"/>
        <v>3.4435582202371596E-12</v>
      </c>
      <c r="C30" s="1">
        <f t="shared" si="0"/>
        <v>2.903972968824439E-3</v>
      </c>
      <c r="D30" s="1">
        <f t="shared" si="1"/>
        <v>5.6756402508225095E-7</v>
      </c>
      <c r="E30" s="1">
        <f t="shared" si="2"/>
        <v>7.3621969278608312E-2</v>
      </c>
      <c r="F30" s="1">
        <f t="shared" si="9"/>
        <v>0.93142605122732758</v>
      </c>
      <c r="G30" s="1">
        <f t="shared" si="6"/>
        <v>1.9314255225834087</v>
      </c>
      <c r="H30" s="2">
        <f t="shared" si="7"/>
        <v>0.38419068368064124</v>
      </c>
      <c r="I30">
        <f t="shared" si="3"/>
        <v>11.462992569999994</v>
      </c>
      <c r="J30">
        <f t="shared" si="10"/>
        <v>0.36192287709529114</v>
      </c>
      <c r="K30">
        <f t="shared" si="8"/>
        <v>0.23947127345305849</v>
      </c>
    </row>
    <row r="31" spans="1:11" x14ac:dyDescent="0.45">
      <c r="A31">
        <f t="shared" si="4"/>
        <v>11.441662569999993</v>
      </c>
      <c r="B31" s="1">
        <f t="shared" si="5"/>
        <v>3.616907732261586E-12</v>
      </c>
      <c r="C31" s="1">
        <f t="shared" si="0"/>
        <v>2.7647926701921044E-3</v>
      </c>
      <c r="D31" s="1">
        <f t="shared" si="1"/>
        <v>6.2614491792248369E-7</v>
      </c>
      <c r="E31" s="1">
        <f t="shared" si="2"/>
        <v>7.732811612802766E-2</v>
      </c>
      <c r="F31" s="1">
        <f t="shared" si="9"/>
        <v>0.928221777403063</v>
      </c>
      <c r="G31" s="1">
        <f t="shared" si="6"/>
        <v>1.9282211962017144</v>
      </c>
      <c r="H31" s="2">
        <f t="shared" si="7"/>
        <v>0.42943576247943072</v>
      </c>
      <c r="I31">
        <f t="shared" si="3"/>
        <v>11.441662569999993</v>
      </c>
      <c r="J31">
        <f t="shared" si="10"/>
        <v>0.40681322308003598</v>
      </c>
      <c r="K31">
        <f t="shared" si="8"/>
        <v>0.23571624324998877</v>
      </c>
    </row>
    <row r="32" spans="1:11" x14ac:dyDescent="0.45">
      <c r="A32">
        <f t="shared" si="4"/>
        <v>11.420332569999992</v>
      </c>
      <c r="B32" s="1">
        <f t="shared" si="5"/>
        <v>3.7989836985514159E-12</v>
      </c>
      <c r="C32" s="1">
        <f t="shared" si="0"/>
        <v>2.6322829417195991E-3</v>
      </c>
      <c r="D32" s="1">
        <f t="shared" si="1"/>
        <v>6.9077221408340683E-7</v>
      </c>
      <c r="E32" s="1">
        <f t="shared" si="2"/>
        <v>8.122083126139909E-2</v>
      </c>
      <c r="F32" s="1">
        <f t="shared" si="9"/>
        <v>0.92487985081831525</v>
      </c>
      <c r="G32" s="1">
        <f t="shared" si="6"/>
        <v>1.9248792119370126</v>
      </c>
      <c r="H32" s="2">
        <f t="shared" si="7"/>
        <v>0.47546402795601483</v>
      </c>
      <c r="I32">
        <f t="shared" si="3"/>
        <v>11.420332569999992</v>
      </c>
      <c r="J32">
        <f t="shared" si="10"/>
        <v>0.45244989521772278</v>
      </c>
      <c r="K32">
        <f t="shared" si="8"/>
        <v>0.23170545076103197</v>
      </c>
    </row>
    <row r="33" spans="1:11" x14ac:dyDescent="0.45">
      <c r="A33">
        <f t="shared" si="4"/>
        <v>11.399002569999992</v>
      </c>
      <c r="B33" s="1">
        <f t="shared" si="5"/>
        <v>3.990225410819397E-12</v>
      </c>
      <c r="C33" s="1">
        <f t="shared" si="0"/>
        <v>2.5061240793473349E-3</v>
      </c>
      <c r="D33" s="1">
        <f t="shared" si="1"/>
        <v>7.6206999065472127E-7</v>
      </c>
      <c r="E33" s="1">
        <f t="shared" si="2"/>
        <v>8.5309506569003477E-2</v>
      </c>
      <c r="F33" s="1">
        <f t="shared" si="9"/>
        <v>0.92139550218577093</v>
      </c>
      <c r="G33" s="1">
        <f t="shared" si="6"/>
        <v>1.9213948000179089</v>
      </c>
      <c r="H33" s="2">
        <f t="shared" si="7"/>
        <v>0.52234888080609509</v>
      </c>
      <c r="I33">
        <f t="shared" si="3"/>
        <v>11.399002569999992</v>
      </c>
      <c r="J33">
        <f t="shared" si="10"/>
        <v>0.49890645438105496</v>
      </c>
      <c r="K33">
        <f t="shared" si="8"/>
        <v>0.22747218668048164</v>
      </c>
    </row>
    <row r="34" spans="1:11" x14ac:dyDescent="0.45">
      <c r="A34">
        <f t="shared" si="4"/>
        <v>11.377672569999991</v>
      </c>
      <c r="B34" s="1">
        <f t="shared" si="5"/>
        <v>4.1910942748240889E-12</v>
      </c>
      <c r="C34" s="1">
        <f t="shared" si="0"/>
        <v>2.3860117016466912E-3</v>
      </c>
      <c r="D34" s="1">
        <f t="shared" si="1"/>
        <v>8.4072673859225132E-7</v>
      </c>
      <c r="E34" s="1">
        <f t="shared" si="2"/>
        <v>8.9604006731037592E-2</v>
      </c>
      <c r="F34" s="1">
        <f t="shared" si="9"/>
        <v>0.91776390526635532</v>
      </c>
      <c r="G34" s="1">
        <f t="shared" si="6"/>
        <v>1.9177631336777003</v>
      </c>
      <c r="H34" s="2">
        <f t="shared" si="7"/>
        <v>0.57016332930266733</v>
      </c>
      <c r="I34">
        <f t="shared" si="3"/>
        <v>11.377672569999991</v>
      </c>
      <c r="J34">
        <f t="shared" si="10"/>
        <v>0.54625610505438127</v>
      </c>
      <c r="K34">
        <f t="shared" si="8"/>
        <v>0.22304973361273694</v>
      </c>
    </row>
    <row r="35" spans="1:11" x14ac:dyDescent="0.45">
      <c r="A35">
        <f t="shared" si="4"/>
        <v>11.35634256999999</v>
      </c>
      <c r="B35" s="1">
        <f t="shared" si="5"/>
        <v>4.4020749235958953E-12</v>
      </c>
      <c r="C35" s="1">
        <f t="shared" si="0"/>
        <v>2.271656015443985E-3</v>
      </c>
      <c r="D35" s="1">
        <f t="shared" si="1"/>
        <v>9.2750201116921527E-7</v>
      </c>
      <c r="E35" s="1">
        <f t="shared" si="2"/>
        <v>9.4114693017964671E-2</v>
      </c>
      <c r="F35" s="1">
        <f t="shared" si="9"/>
        <v>0.91398018750957277</v>
      </c>
      <c r="G35" s="1">
        <f t="shared" si="6"/>
        <v>1.9139793397911107</v>
      </c>
      <c r="H35" s="2">
        <f t="shared" si="7"/>
        <v>0.61897990626933774</v>
      </c>
      <c r="I35">
        <f t="shared" si="3"/>
        <v>11.35634256999999</v>
      </c>
      <c r="J35">
        <f t="shared" si="10"/>
        <v>0.59457161778600254</v>
      </c>
      <c r="K35">
        <f t="shared" si="8"/>
        <v>0.21847086917384465</v>
      </c>
    </row>
    <row r="36" spans="1:11" x14ac:dyDescent="0.45">
      <c r="A36">
        <f t="shared" si="4"/>
        <v>11.335012569999989</v>
      </c>
      <c r="B36" s="1">
        <f t="shared" si="5"/>
        <v>4.6236763867033821E-12</v>
      </c>
      <c r="C36" s="1">
        <f t="shared" si="0"/>
        <v>2.1627811166411411E-3</v>
      </c>
      <c r="D36" s="1">
        <f t="shared" si="1"/>
        <v>1.0232337586448136E-6</v>
      </c>
      <c r="E36" s="1">
        <f t="shared" si="2"/>
        <v>9.8852448288985012E-2</v>
      </c>
      <c r="F36" s="1">
        <f t="shared" si="9"/>
        <v>0.9100394419414658</v>
      </c>
      <c r="G36" s="1">
        <f t="shared" si="6"/>
        <v>1.910038510758387</v>
      </c>
      <c r="H36" s="2">
        <f t="shared" si="7"/>
        <v>0.66887057427678787</v>
      </c>
      <c r="I36">
        <f t="shared" si="3"/>
        <v>11.335012569999989</v>
      </c>
      <c r="J36">
        <f t="shared" si="10"/>
        <v>0.64392524027306286</v>
      </c>
      <c r="K36">
        <f t="shared" si="8"/>
        <v>0.21376743238650914</v>
      </c>
    </row>
    <row r="37" spans="1:11" x14ac:dyDescent="0.45">
      <c r="A37">
        <f t="shared" si="4"/>
        <v>11.313682569999989</v>
      </c>
      <c r="B37" s="1">
        <f t="shared" si="5"/>
        <v>4.8564333183804928E-12</v>
      </c>
      <c r="C37" s="1">
        <f t="shared" si="0"/>
        <v>2.0591243245464395E-3</v>
      </c>
      <c r="D37" s="1">
        <f t="shared" si="1"/>
        <v>1.1288464199775923E-6</v>
      </c>
      <c r="E37" s="1">
        <f t="shared" si="2"/>
        <v>0.10382870324893026</v>
      </c>
      <c r="F37" s="1">
        <f t="shared" si="9"/>
        <v>0.9059367403594677</v>
      </c>
      <c r="G37" s="1">
        <f t="shared" si="6"/>
        <v>1.9059357176960217</v>
      </c>
      <c r="H37" s="2">
        <f t="shared" si="7"/>
        <v>0.7199066182938314</v>
      </c>
      <c r="I37">
        <f t="shared" si="3"/>
        <v>11.313682569999989</v>
      </c>
      <c r="J37">
        <f t="shared" si="10"/>
        <v>0.69438859628530958</v>
      </c>
      <c r="K37">
        <f t="shared" si="8"/>
        <v>0.20896995849519179</v>
      </c>
    </row>
    <row r="38" spans="1:11" x14ac:dyDescent="0.45">
      <c r="A38">
        <f t="shared" si="4"/>
        <v>11.292352569999988</v>
      </c>
      <c r="B38" s="1">
        <f t="shared" si="5"/>
        <v>5.1009072874782198E-12</v>
      </c>
      <c r="C38" s="1">
        <f t="shared" si="0"/>
        <v>1.9604355481090373E-3</v>
      </c>
      <c r="D38" s="1">
        <f t="shared" si="1"/>
        <v>1.2453598497218562E-6</v>
      </c>
      <c r="E38" s="1">
        <f t="shared" si="2"/>
        <v>0.10905546402694107</v>
      </c>
      <c r="F38" s="1">
        <f t="shared" si="9"/>
        <v>0.90166714788904767</v>
      </c>
      <c r="G38" s="1">
        <f t="shared" si="6"/>
        <v>1.9016660249889838</v>
      </c>
      <c r="H38" s="2">
        <f t="shared" si="7"/>
        <v>0.77215852508572269</v>
      </c>
      <c r="I38">
        <f t="shared" si="3"/>
        <v>11.292352569999988</v>
      </c>
      <c r="J38">
        <f t="shared" si="10"/>
        <v>0.7460325716897771</v>
      </c>
      <c r="K38">
        <f t="shared" si="8"/>
        <v>0.20410738391762223</v>
      </c>
    </row>
    <row r="39" spans="1:11" x14ac:dyDescent="0.45">
      <c r="A39">
        <f t="shared" si="4"/>
        <v>11.271022569999987</v>
      </c>
      <c r="B39" s="1">
        <f t="shared" si="5"/>
        <v>5.3576881323524963E-12</v>
      </c>
      <c r="C39" s="1">
        <f t="shared" si="0"/>
        <v>1.8664766825284209E-3</v>
      </c>
      <c r="D39" s="1">
        <f t="shared" si="1"/>
        <v>1.3738991663100027E-6</v>
      </c>
      <c r="E39" s="1">
        <f t="shared" si="2"/>
        <v>0.11454534114345663</v>
      </c>
      <c r="F39" s="1">
        <f t="shared" si="9"/>
        <v>0.89722573895142443</v>
      </c>
      <c r="G39" s="1">
        <f t="shared" si="6"/>
        <v>1.8972245062537298</v>
      </c>
      <c r="H39" s="2">
        <f t="shared" si="7"/>
        <v>0.82569584872480584</v>
      </c>
      <c r="I39">
        <f t="shared" si="3"/>
        <v>11.271022569999987</v>
      </c>
      <c r="J39">
        <f t="shared" si="10"/>
        <v>0.79892718690526432</v>
      </c>
      <c r="K39">
        <f t="shared" si="8"/>
        <v>0.19920682012230323</v>
      </c>
    </row>
    <row r="40" spans="1:11" x14ac:dyDescent="0.45">
      <c r="A40">
        <f t="shared" si="4"/>
        <v>11.249692569999986</v>
      </c>
      <c r="B40" s="1">
        <f t="shared" si="5"/>
        <v>5.6273953839576105E-12</v>
      </c>
      <c r="C40" s="1">
        <f t="shared" si="0"/>
        <v>1.7770210347828204E-3</v>
      </c>
      <c r="D40" s="1">
        <f t="shared" si="1"/>
        <v>1.5157056168214273E-6</v>
      </c>
      <c r="E40" s="1">
        <f t="shared" si="2"/>
        <v>0.12031157993541239</v>
      </c>
      <c r="F40" s="1">
        <f t="shared" si="9"/>
        <v>0.89260761468454708</v>
      </c>
      <c r="G40" s="1">
        <f t="shared" si="6"/>
        <v>1.8926062617541717</v>
      </c>
      <c r="H40" s="2">
        <f t="shared" si="7"/>
        <v>0.8805870616646444</v>
      </c>
      <c r="I40">
        <f t="shared" si="3"/>
        <v>11.249692569999986</v>
      </c>
      <c r="J40">
        <f t="shared" si="10"/>
        <v>0.85314145519472517</v>
      </c>
      <c r="K40">
        <f t="shared" si="8"/>
        <v>0.19429339285486985</v>
      </c>
    </row>
    <row r="41" spans="1:11" x14ac:dyDescent="0.45">
      <c r="A41">
        <f t="shared" si="4"/>
        <v>11.228362569999986</v>
      </c>
      <c r="B41" s="1">
        <f t="shared" si="5"/>
        <v>5.9106797605785029E-12</v>
      </c>
      <c r="C41" s="1">
        <f t="shared" si="0"/>
        <v>1.6918527766906328E-3</v>
      </c>
      <c r="D41" s="1">
        <f t="shared" si="1"/>
        <v>1.6721485631542118E-6</v>
      </c>
      <c r="E41" s="1">
        <f t="shared" si="2"/>
        <v>0.12636809251304978</v>
      </c>
      <c r="F41" s="1">
        <f t="shared" si="9"/>
        <v>0.88780792185097646</v>
      </c>
      <c r="G41" s="1">
        <f t="shared" si="6"/>
        <v>1.8878064373042358</v>
      </c>
      <c r="H41" s="2">
        <f t="shared" si="7"/>
        <v>0.9368993909283595</v>
      </c>
      <c r="I41">
        <f t="shared" si="3"/>
        <v>11.228362569999986</v>
      </c>
      <c r="J41">
        <f t="shared" si="10"/>
        <v>0.90874322629650195</v>
      </c>
      <c r="K41">
        <f t="shared" si="8"/>
        <v>0.18939014136771593</v>
      </c>
    </row>
    <row r="42" spans="1:11" x14ac:dyDescent="0.45">
      <c r="A42">
        <f t="shared" si="4"/>
        <v>11.207032569999985</v>
      </c>
      <c r="B42" s="1">
        <f t="shared" si="5"/>
        <v>6.2082247378080063E-12</v>
      </c>
      <c r="C42" s="1">
        <f t="shared" si="0"/>
        <v>1.6107664241853357E-3</v>
      </c>
      <c r="D42" s="1">
        <f t="shared" si="1"/>
        <v>1.8447387053445844E-6</v>
      </c>
      <c r="E42" s="1">
        <f t="shared" si="2"/>
        <v>0.13272949132543463</v>
      </c>
      <c r="F42" s="1">
        <f t="shared" si="9"/>
        <v>0.88282187325607442</v>
      </c>
      <c r="G42" s="1">
        <f t="shared" si="6"/>
        <v>1.8828202446803948</v>
      </c>
      <c r="H42" s="2">
        <f t="shared" si="7"/>
        <v>0.99469863907743084</v>
      </c>
      <c r="I42">
        <f t="shared" si="3"/>
        <v>11.207032569999985</v>
      </c>
      <c r="J42">
        <f t="shared" si="10"/>
        <v>0.96579901500289522</v>
      </c>
      <c r="K42">
        <f t="shared" si="8"/>
        <v>0.18451797110741006</v>
      </c>
    </row>
    <row r="43" spans="1:11" x14ac:dyDescent="0.45">
      <c r="A43">
        <f t="shared" si="4"/>
        <v>11.185702569999984</v>
      </c>
      <c r="B43" s="1">
        <f t="shared" si="5"/>
        <v>6.5207481975574247E-12</v>
      </c>
      <c r="C43" s="1">
        <f t="shared" si="0"/>
        <v>1.5335663415473849E-3</v>
      </c>
      <c r="D43" s="1">
        <f t="shared" si="1"/>
        <v>2.0351426697261676E-6</v>
      </c>
      <c r="E43" s="1">
        <f t="shared" si="2"/>
        <v>0.13941112441567796</v>
      </c>
      <c r="F43" s="1">
        <f t="shared" si="9"/>
        <v>0.87764476968794525</v>
      </c>
      <c r="G43" s="1">
        <f t="shared" si="6"/>
        <v>1.8776429835556259</v>
      </c>
      <c r="H43" s="2">
        <f t="shared" si="7"/>
        <v>1.054048989758644</v>
      </c>
      <c r="I43">
        <f t="shared" si="3"/>
        <v>11.185702569999984</v>
      </c>
      <c r="J43">
        <f t="shared" si="10"/>
        <v>1.0243738144180374</v>
      </c>
      <c r="K43">
        <f t="shared" si="8"/>
        <v>0.17969565263876824</v>
      </c>
    </row>
    <row r="44" spans="1:11" x14ac:dyDescent="0.45">
      <c r="A44">
        <f t="shared" si="4"/>
        <v>11.164372569999983</v>
      </c>
      <c r="B44" s="1">
        <f t="shared" si="5"/>
        <v>6.8490041600783334E-12</v>
      </c>
      <c r="C44" s="1">
        <f t="shared" si="0"/>
        <v>1.4600662693971512E-3</v>
      </c>
      <c r="D44" s="1">
        <f t="shared" si="1"/>
        <v>2.2451991028000159E-6</v>
      </c>
      <c r="E44" s="1">
        <f t="shared" si="2"/>
        <v>0.14642911245090565</v>
      </c>
      <c r="F44" s="1">
        <f t="shared" si="9"/>
        <v>0.87227202337681331</v>
      </c>
      <c r="G44" s="1">
        <f t="shared" si="6"/>
        <v>1.8722700649524491</v>
      </c>
      <c r="H44" s="2">
        <f t="shared" si="7"/>
        <v>1.1150127977760051</v>
      </c>
      <c r="I44">
        <f t="shared" si="3"/>
        <v>11.164372569999983</v>
      </c>
      <c r="J44">
        <f t="shared" si="10"/>
        <v>1.0845308937673246</v>
      </c>
      <c r="K44">
        <f t="shared" si="8"/>
        <v>0.17493985935004613</v>
      </c>
    </row>
    <row r="45" spans="1:11" x14ac:dyDescent="0.45">
      <c r="A45">
        <f t="shared" si="4"/>
        <v>11.143042569999983</v>
      </c>
      <c r="B45" s="1">
        <f t="shared" si="5"/>
        <v>7.1937846031751145E-12</v>
      </c>
      <c r="C45" s="1">
        <f t="shared" si="0"/>
        <v>1.3900888753099129E-3</v>
      </c>
      <c r="D45" s="1">
        <f t="shared" si="1"/>
        <v>2.476936426227207E-6</v>
      </c>
      <c r="E45" s="1">
        <f t="shared" si="2"/>
        <v>0.15380038761633266</v>
      </c>
      <c r="F45" s="1">
        <f t="shared" si="9"/>
        <v>0.86669918295585391</v>
      </c>
      <c r="G45" s="1">
        <f t="shared" si="6"/>
        <v>1.8666970361970769</v>
      </c>
      <c r="H45" s="2">
        <f t="shared" si="7"/>
        <v>1.1776503638009947</v>
      </c>
      <c r="I45">
        <f t="shared" si="3"/>
        <v>11.143042569999983</v>
      </c>
      <c r="J45">
        <f t="shared" si="10"/>
        <v>1.1463315807884999</v>
      </c>
      <c r="K45">
        <f t="shared" si="8"/>
        <v>0.17026523661129342</v>
      </c>
    </row>
    <row r="46" spans="1:11" x14ac:dyDescent="0.45">
      <c r="A46">
        <f t="shared" si="4"/>
        <v>11.121712569999982</v>
      </c>
      <c r="B46" s="1">
        <f t="shared" si="5"/>
        <v>7.5559213729966941E-12</v>
      </c>
      <c r="C46" s="1">
        <f t="shared" si="0"/>
        <v>1.3234653259688476E-3</v>
      </c>
      <c r="D46" s="1">
        <f t="shared" si="1"/>
        <v>2.7325924243956194E-6</v>
      </c>
      <c r="E46" s="1">
        <f t="shared" si="2"/>
        <v>0.161542734467266</v>
      </c>
      <c r="F46" s="1">
        <f t="shared" si="9"/>
        <v>0.86092195988795617</v>
      </c>
      <c r="G46" s="1">
        <f t="shared" si="6"/>
        <v>1.8609196073391305</v>
      </c>
      <c r="H46" s="2">
        <f t="shared" si="7"/>
        <v>1.2420196940197541</v>
      </c>
      <c r="I46">
        <f t="shared" si="3"/>
        <v>11.121712569999982</v>
      </c>
      <c r="J46">
        <f t="shared" si="10"/>
        <v>1.2098350289103745</v>
      </c>
      <c r="K46">
        <f t="shared" si="8"/>
        <v>0.16568449545389607</v>
      </c>
    </row>
    <row r="47" spans="1:11" x14ac:dyDescent="0.45">
      <c r="A47">
        <f t="shared" si="4"/>
        <v>11.100382569999981</v>
      </c>
      <c r="B47" s="1">
        <f t="shared" si="5"/>
        <v>7.9362881910183744E-12</v>
      </c>
      <c r="C47" s="1">
        <f t="shared" si="0"/>
        <v>1.2600348798236048E-3</v>
      </c>
      <c r="D47" s="1">
        <f t="shared" si="1"/>
        <v>3.0146358537098109E-6</v>
      </c>
      <c r="E47" s="1">
        <f t="shared" si="2"/>
        <v>0.16967483283761547</v>
      </c>
      <c r="F47" s="1">
        <f t="shared" si="9"/>
        <v>0.85493625630341097</v>
      </c>
      <c r="G47" s="1">
        <f t="shared" si="6"/>
        <v>1.85493367898192</v>
      </c>
      <c r="H47" s="2">
        <f t="shared" si="7"/>
        <v>1.3081762452191121</v>
      </c>
      <c r="I47">
        <f t="shared" si="3"/>
        <v>11.100382569999981</v>
      </c>
      <c r="J47">
        <f t="shared" si="10"/>
        <v>1.2750979696194331</v>
      </c>
      <c r="K47">
        <f t="shared" si="8"/>
        <v>0.16120852442658556</v>
      </c>
    </row>
    <row r="48" spans="1:11" x14ac:dyDescent="0.45">
      <c r="A48">
        <f t="shared" si="4"/>
        <v>11.07905256999998</v>
      </c>
      <c r="B48" s="1">
        <f t="shared" si="5"/>
        <v>8.3358027620551615E-12</v>
      </c>
      <c r="C48" s="1">
        <f t="shared" si="0"/>
        <v>1.1996444992718289E-3</v>
      </c>
      <c r="D48" s="1">
        <f t="shared" si="1"/>
        <v>3.3257902822747738E-6</v>
      </c>
      <c r="E48" s="1">
        <f t="shared" si="2"/>
        <v>0.17821630290841944</v>
      </c>
      <c r="F48" s="1">
        <f t="shared" si="9"/>
        <v>0.84873819417222029</v>
      </c>
      <c r="G48" s="1">
        <f t="shared" si="6"/>
        <v>1.8487353714469821</v>
      </c>
      <c r="H48" s="2">
        <f t="shared" si="7"/>
        <v>1.3761726560343965</v>
      </c>
      <c r="I48">
        <f t="shared" si="3"/>
        <v>11.07905256999998</v>
      </c>
      <c r="J48">
        <f t="shared" si="10"/>
        <v>1.3421744506267543</v>
      </c>
      <c r="K48">
        <f t="shared" si="8"/>
        <v>0.15684651398692742</v>
      </c>
    </row>
    <row r="49" spans="1:11" x14ac:dyDescent="0.45">
      <c r="A49">
        <f t="shared" si="4"/>
        <v>11.05772256999998</v>
      </c>
      <c r="B49" s="1">
        <f t="shared" si="5"/>
        <v>8.7554289883934268E-12</v>
      </c>
      <c r="C49" s="1">
        <f t="shared" si="0"/>
        <v>1.1421484814277969E-3</v>
      </c>
      <c r="D49" s="1">
        <f t="shared" si="1"/>
        <v>3.6690603901834036E-6</v>
      </c>
      <c r="E49" s="1">
        <f t="shared" si="2"/>
        <v>0.18718775254514039</v>
      </c>
      <c r="F49" s="1">
        <f t="shared" si="9"/>
        <v>0.84232414571158443</v>
      </c>
      <c r="G49" s="1">
        <f t="shared" si="6"/>
        <v>1.8423210551734255</v>
      </c>
      <c r="H49" s="2">
        <f t="shared" si="7"/>
        <v>1.4460584653207464</v>
      </c>
      <c r="I49">
        <f t="shared" si="3"/>
        <v>11.05772256999998</v>
      </c>
      <c r="J49">
        <f t="shared" si="10"/>
        <v>1.4111155606775716</v>
      </c>
      <c r="K49">
        <f t="shared" si="8"/>
        <v>0.15260608854512409</v>
      </c>
    </row>
    <row r="50" spans="1:11" x14ac:dyDescent="0.45">
      <c r="A50">
        <f t="shared" si="4"/>
        <v>11.036392569999979</v>
      </c>
      <c r="B50" s="1">
        <f t="shared" si="5"/>
        <v>9.1961792953819889E-12</v>
      </c>
      <c r="C50" s="1">
        <f t="shared" si="0"/>
        <v>1.0874081065874771E-3</v>
      </c>
      <c r="D50" s="1">
        <f t="shared" si="1"/>
        <v>4.0477609843772087E-6</v>
      </c>
      <c r="E50" s="1">
        <f t="shared" si="2"/>
        <v>0.19661082701792057</v>
      </c>
      <c r="F50" s="1">
        <f t="shared" si="9"/>
        <v>0.83569076490442851</v>
      </c>
      <c r="G50" s="1">
        <f t="shared" si="6"/>
        <v>1.8356873822279554</v>
      </c>
      <c r="H50" s="2">
        <f t="shared" si="7"/>
        <v>1.5178798188631257</v>
      </c>
      <c r="I50">
        <f t="shared" si="3"/>
        <v>11.036392569999979</v>
      </c>
      <c r="J50">
        <f t="shared" si="10"/>
        <v>1.4819691420919361</v>
      </c>
      <c r="K50">
        <f t="shared" si="8"/>
        <v>0.14849344204725023</v>
      </c>
    </row>
    <row r="51" spans="1:11" x14ac:dyDescent="0.45">
      <c r="A51">
        <f t="shared" si="4"/>
        <v>11.015062569999978</v>
      </c>
      <c r="B51" s="1">
        <f t="shared" si="5"/>
        <v>9.6591170740944752E-12</v>
      </c>
      <c r="C51" s="1">
        <f t="shared" si="0"/>
        <v>1.0352913035417308E-3</v>
      </c>
      <c r="D51" s="1">
        <f t="shared" si="1"/>
        <v>4.4655490082646111E-6</v>
      </c>
      <c r="E51" s="1">
        <f t="shared" si="2"/>
        <v>0.20650826122477728</v>
      </c>
      <c r="F51" s="1">
        <f t="shared" si="9"/>
        <v>0.82883501997861175</v>
      </c>
      <c r="G51" s="1">
        <f t="shared" si="6"/>
        <v>1.8288313187752101</v>
      </c>
      <c r="H51" s="2">
        <f t="shared" si="7"/>
        <v>1.5916791659087868</v>
      </c>
      <c r="I51">
        <f t="shared" si="3"/>
        <v>11.015062569999978</v>
      </c>
      <c r="J51">
        <f t="shared" si="10"/>
        <v>1.5547794923859564</v>
      </c>
      <c r="K51">
        <f t="shared" si="8"/>
        <v>0.1445134737222232</v>
      </c>
    </row>
    <row r="52" spans="1:11" x14ac:dyDescent="0.45">
      <c r="A52">
        <f t="shared" si="4"/>
        <v>10.993732569999977</v>
      </c>
      <c r="B52" s="1">
        <f t="shared" si="5"/>
        <v>1.0145359246955361E-11</v>
      </c>
      <c r="C52" s="1">
        <f t="shared" si="0"/>
        <v>9.8567233093029244E-4</v>
      </c>
      <c r="D52" s="1">
        <f t="shared" si="1"/>
        <v>4.9264588551987026E-6</v>
      </c>
      <c r="E52" s="1">
        <f t="shared" si="2"/>
        <v>0.21690393454371493</v>
      </c>
      <c r="F52" s="1">
        <f t="shared" si="9"/>
        <v>0.82175422666914733</v>
      </c>
      <c r="G52" s="1">
        <f t="shared" si="6"/>
        <v>1.8217501783307604</v>
      </c>
      <c r="H52" s="2">
        <f t="shared" si="7"/>
        <v>1.6674949472843248</v>
      </c>
      <c r="I52">
        <f t="shared" si="3"/>
        <v>10.993732569999977</v>
      </c>
      <c r="J52">
        <f t="shared" si="10"/>
        <v>1.6295870565965558</v>
      </c>
      <c r="K52">
        <f t="shared" si="8"/>
        <v>0.14066992130798553</v>
      </c>
    </row>
    <row r="53" spans="1:11" x14ac:dyDescent="0.45">
      <c r="A53">
        <f t="shared" si="4"/>
        <v>10.972402569999977</v>
      </c>
      <c r="B53" s="1">
        <f t="shared" si="5"/>
        <v>1.0656078962520739E-11</v>
      </c>
      <c r="C53" s="1">
        <f t="shared" si="0"/>
        <v>9.3843147386761105E-4</v>
      </c>
      <c r="D53" s="1">
        <f t="shared" si="1"/>
        <v>5.4349413268218977E-6</v>
      </c>
      <c r="E53" s="1">
        <f t="shared" si="2"/>
        <v>0.22782292844611635</v>
      </c>
      <c r="F53" s="1">
        <f t="shared" si="9"/>
        <v>0.81444608205752</v>
      </c>
      <c r="G53" s="1">
        <f t="shared" si="6"/>
        <v>1.81444165559085</v>
      </c>
      <c r="H53" s="2">
        <f t="shared" si="7"/>
        <v>1.7453612771472904</v>
      </c>
      <c r="I53">
        <f t="shared" si="3"/>
        <v>10.972402569999977</v>
      </c>
      <c r="J53">
        <f t="shared" si="10"/>
        <v>1.7064281122158076</v>
      </c>
      <c r="K53">
        <f t="shared" si="8"/>
        <v>0.1369654896894377</v>
      </c>
    </row>
    <row r="54" spans="1:11" x14ac:dyDescent="0.45">
      <c r="A54">
        <f t="shared" si="4"/>
        <v>10.951072569999976</v>
      </c>
      <c r="B54" s="1">
        <f t="shared" si="5"/>
        <v>1.1192508425914423E-11</v>
      </c>
      <c r="C54" s="1">
        <f t="shared" si="0"/>
        <v>8.9345475510872892E-4</v>
      </c>
      <c r="D54" s="1">
        <f t="shared" si="1"/>
        <v>5.9959066124799639E-6</v>
      </c>
      <c r="E54" s="1">
        <f t="shared" si="2"/>
        <v>0.23929158701039357</v>
      </c>
      <c r="F54" s="1">
        <f t="shared" si="9"/>
        <v>0.80690869875356519</v>
      </c>
      <c r="G54" s="1">
        <f t="shared" si="6"/>
        <v>1.8069038606043628</v>
      </c>
      <c r="H54" s="2">
        <f t="shared" si="7"/>
        <v>1.8253076207128776</v>
      </c>
      <c r="I54">
        <f t="shared" si="3"/>
        <v>10.951072569999976</v>
      </c>
      <c r="J54">
        <f t="shared" si="10"/>
        <v>1.785334448930084</v>
      </c>
      <c r="K54">
        <f t="shared" si="8"/>
        <v>0.13340197342797688</v>
      </c>
    </row>
    <row r="55" spans="1:11" x14ac:dyDescent="0.45">
      <c r="A55">
        <f t="shared" si="4"/>
        <v>10.929742569999975</v>
      </c>
      <c r="B55" s="1">
        <f t="shared" si="5"/>
        <v>1.1755941871749428E-11</v>
      </c>
      <c r="C55" s="1">
        <f t="shared" si="0"/>
        <v>8.506336600582143E-4</v>
      </c>
      <c r="D55" s="1">
        <f t="shared" si="1"/>
        <v>6.6147717047395644E-6</v>
      </c>
      <c r="E55" s="1">
        <f t="shared" si="2"/>
        <v>0.25133758048192206</v>
      </c>
      <c r="F55" s="1">
        <f t="shared" si="9"/>
        <v>0.7991406391566922</v>
      </c>
      <c r="G55" s="1">
        <f t="shared" si="6"/>
        <v>1.7991353530238041</v>
      </c>
      <c r="H55" s="2">
        <f t="shared" si="7"/>
        <v>1.9073584705873496</v>
      </c>
      <c r="I55">
        <f t="shared" si="3"/>
        <v>10.929742569999975</v>
      </c>
      <c r="J55">
        <f t="shared" si="10"/>
        <v>1.8663330456501135</v>
      </c>
      <c r="K55">
        <f t="shared" si="8"/>
        <v>0.12998037212675473</v>
      </c>
    </row>
    <row r="56" spans="1:11" x14ac:dyDescent="0.45">
      <c r="A56">
        <f t="shared" si="4"/>
        <v>10.908412569999975</v>
      </c>
      <c r="B56" s="1">
        <f t="shared" si="5"/>
        <v>1.2347738686706408E-11</v>
      </c>
      <c r="C56" s="1">
        <f t="shared" si="0"/>
        <v>8.0986487495879409E-4</v>
      </c>
      <c r="D56" s="1">
        <f t="shared" si="1"/>
        <v>7.2975127088787788E-6</v>
      </c>
      <c r="E56" s="1">
        <f t="shared" si="2"/>
        <v>0.26398997203258401</v>
      </c>
      <c r="F56" s="1">
        <f t="shared" si="9"/>
        <v>0.79114094950516567</v>
      </c>
      <c r="G56" s="1">
        <f t="shared" si="6"/>
        <v>1.7911351761440317</v>
      </c>
      <c r="H56" s="2">
        <f t="shared" si="7"/>
        <v>1.9915330246241676</v>
      </c>
      <c r="I56">
        <f t="shared" si="3"/>
        <v>10.908412569999975</v>
      </c>
      <c r="J56">
        <f t="shared" si="10"/>
        <v>1.9494457476057585</v>
      </c>
      <c r="K56">
        <f t="shared" si="8"/>
        <v>0.1267009979682874</v>
      </c>
    </row>
    <row r="57" spans="1:11" x14ac:dyDescent="0.45">
      <c r="A57">
        <f t="shared" si="4"/>
        <v>10.887082569999974</v>
      </c>
      <c r="B57" s="1">
        <f t="shared" si="5"/>
        <v>1.2969326689304033E-11</v>
      </c>
      <c r="C57" s="1">
        <f t="shared" si="0"/>
        <v>7.7105003762791252E-4</v>
      </c>
      <c r="D57" s="1">
        <f t="shared" si="1"/>
        <v>8.0507225514813756E-6</v>
      </c>
      <c r="E57" s="1">
        <f t="shared" si="2"/>
        <v>0.27727928788101541</v>
      </c>
      <c r="F57" s="1">
        <f t="shared" si="9"/>
        <v>0.78290919339518417</v>
      </c>
      <c r="G57" s="1">
        <f t="shared" si="6"/>
        <v>1.7829028904104853</v>
      </c>
      <c r="H57" s="2">
        <f t="shared" si="7"/>
        <v>2.0778448684919981</v>
      </c>
      <c r="I57">
        <f t="shared" si="3"/>
        <v>10.887082569999974</v>
      </c>
      <c r="J57">
        <f t="shared" si="10"/>
        <v>2.0346889465580826</v>
      </c>
      <c r="K57">
        <f t="shared" si="8"/>
        <v>0.12356357507935645</v>
      </c>
    </row>
    <row r="58" spans="1:11" x14ac:dyDescent="0.45">
      <c r="A58">
        <f t="shared" si="4"/>
        <v>10.865752569999973</v>
      </c>
      <c r="B58" s="1">
        <f t="shared" si="5"/>
        <v>1.3622205574773081E-11</v>
      </c>
      <c r="C58" s="1">
        <f t="shared" si="0"/>
        <v>7.3409550014092307E-4</v>
      </c>
      <c r="D58" s="1">
        <f t="shared" si="1"/>
        <v>8.881674645399638E-6</v>
      </c>
      <c r="E58" s="1">
        <f t="shared" si="2"/>
        <v>0.29123759094270835</v>
      </c>
      <c r="F58" s="1">
        <f t="shared" si="9"/>
        <v>0.77444548442637928</v>
      </c>
      <c r="G58" s="1">
        <f t="shared" si="6"/>
        <v>1.774438606053556</v>
      </c>
      <c r="H58" s="2">
        <f t="shared" si="7"/>
        <v>2.1663016663978434</v>
      </c>
      <c r="I58">
        <f t="shared" si="3"/>
        <v>10.865752569999973</v>
      </c>
      <c r="J58">
        <f t="shared" si="10"/>
        <v>2.1220732674449208</v>
      </c>
      <c r="K58">
        <f t="shared" si="8"/>
        <v>0.12056733063469417</v>
      </c>
    </row>
    <row r="59" spans="1:11" x14ac:dyDescent="0.45">
      <c r="A59">
        <f t="shared" si="4"/>
        <v>10.844422569999972</v>
      </c>
      <c r="B59" s="1">
        <f t="shared" si="5"/>
        <v>1.4307950533347028E-11</v>
      </c>
      <c r="C59" s="1">
        <f t="shared" si="0"/>
        <v>6.9891210288824447E-4</v>
      </c>
      <c r="D59" s="1">
        <f t="shared" si="1"/>
        <v>9.7983931258716998E-6</v>
      </c>
      <c r="E59" s="1">
        <f t="shared" si="2"/>
        <v>0.30589855818769213</v>
      </c>
      <c r="F59" s="1">
        <f t="shared" si="9"/>
        <v>0.76575051760771362</v>
      </c>
      <c r="G59" s="1">
        <f t="shared" si="6"/>
        <v>1.7657430144831057</v>
      </c>
      <c r="H59" s="2">
        <f t="shared" si="7"/>
        <v>2.2569048636374829</v>
      </c>
      <c r="I59">
        <f t="shared" si="3"/>
        <v>10.844422569999972</v>
      </c>
      <c r="J59">
        <f t="shared" si="10"/>
        <v>2.2116032650176631</v>
      </c>
      <c r="K59">
        <f t="shared" si="8"/>
        <v>0.11771107780879018</v>
      </c>
    </row>
    <row r="60" spans="1:11" x14ac:dyDescent="0.45">
      <c r="A60">
        <f t="shared" si="4"/>
        <v>10.823092569999972</v>
      </c>
      <c r="B60" s="1">
        <f t="shared" si="5"/>
        <v>1.5028216050697428E-11</v>
      </c>
      <c r="C60" s="1">
        <f t="shared" si="0"/>
        <v>6.6541495946144868E-4</v>
      </c>
      <c r="D60" s="1">
        <f t="shared" si="1"/>
        <v>1.0809730336030465E-5</v>
      </c>
      <c r="E60" s="1">
        <f t="shared" si="2"/>
        <v>0.32129756189240083</v>
      </c>
      <c r="F60" s="1">
        <f t="shared" si="9"/>
        <v>0.75682559913842917</v>
      </c>
      <c r="G60" s="1">
        <f t="shared" si="6"/>
        <v>1.7568174180577913</v>
      </c>
      <c r="H60" s="2">
        <f t="shared" si="7"/>
        <v>2.3496494048412311</v>
      </c>
      <c r="I60">
        <f t="shared" si="3"/>
        <v>10.823092569999972</v>
      </c>
      <c r="J60">
        <f t="shared" si="10"/>
        <v>2.303277134239357</v>
      </c>
      <c r="K60">
        <f t="shared" si="8"/>
        <v>0.11499329083499041</v>
      </c>
    </row>
    <row r="61" spans="1:11" x14ac:dyDescent="0.45">
      <c r="A61">
        <f t="shared" si="4"/>
        <v>10.801762569999971</v>
      </c>
      <c r="B61" s="1">
        <f t="shared" si="5"/>
        <v>1.5784739899684891E-11</v>
      </c>
      <c r="C61" s="1">
        <f t="shared" si="0"/>
        <v>6.3352325184918722E-4</v>
      </c>
      <c r="D61" s="1">
        <f t="shared" si="1"/>
        <v>1.1925452310049327E-5</v>
      </c>
      <c r="E61" s="1">
        <f t="shared" si="2"/>
        <v>0.33747175498179594</v>
      </c>
      <c r="F61" s="1">
        <f t="shared" si="9"/>
        <v>0.74767267416334449</v>
      </c>
      <c r="G61" s="1">
        <f t="shared" si="6"/>
        <v>1.7476637578285255</v>
      </c>
      <c r="H61" s="2">
        <f t="shared" si="7"/>
        <v>2.444523471938187</v>
      </c>
      <c r="I61">
        <f t="shared" si="3"/>
        <v>10.801762569999971</v>
      </c>
      <c r="J61">
        <f t="shared" si="10"/>
        <v>2.3970864383897093</v>
      </c>
      <c r="K61">
        <f t="shared" si="8"/>
        <v>0.11241217253921819</v>
      </c>
    </row>
    <row r="62" spans="1:11" x14ac:dyDescent="0.45">
      <c r="A62">
        <f t="shared" si="4"/>
        <v>10.78043256999997</v>
      </c>
      <c r="B62" s="1">
        <f t="shared" si="5"/>
        <v>1.6579347333054965E-11</v>
      </c>
      <c r="C62" s="1">
        <f t="shared" si="0"/>
        <v>6.03160035448911E-4</v>
      </c>
      <c r="D62" s="1">
        <f t="shared" si="1"/>
        <v>1.3156333079395337E-5</v>
      </c>
      <c r="E62" s="1">
        <f t="shared" si="2"/>
        <v>0.35446016066761482</v>
      </c>
      <c r="F62" s="1">
        <f t="shared" si="9"/>
        <v>0.73829435209131367</v>
      </c>
      <c r="G62" s="1">
        <f t="shared" si="6"/>
        <v>1.7382846388449069</v>
      </c>
      <c r="H62" s="2">
        <f t="shared" si="7"/>
        <v>2.5415082459687173</v>
      </c>
      <c r="I62">
        <f t="shared" si="3"/>
        <v>10.78043256999997</v>
      </c>
      <c r="J62">
        <f t="shared" si="10"/>
        <v>2.4930158589534521</v>
      </c>
      <c r="K62">
        <f t="shared" si="8"/>
        <v>0.10996571478986054</v>
      </c>
    </row>
    <row r="63" spans="1:11" x14ac:dyDescent="0.45">
      <c r="A63">
        <f t="shared" si="4"/>
        <v>10.759102569999969</v>
      </c>
      <c r="B63" s="1">
        <f t="shared" si="5"/>
        <v>1.7413955487195777E-11</v>
      </c>
      <c r="C63" s="1">
        <f t="shared" si="0"/>
        <v>5.7425205342387636E-4</v>
      </c>
      <c r="D63" s="1">
        <f t="shared" si="1"/>
        <v>1.451425871286511E-5</v>
      </c>
      <c r="E63" s="1">
        <f t="shared" si="2"/>
        <v>0.37230376659903974</v>
      </c>
      <c r="F63" s="1">
        <f t="shared" si="9"/>
        <v>0.72869392906065567</v>
      </c>
      <c r="G63" s="1">
        <f t="shared" si="6"/>
        <v>1.7286833526084471</v>
      </c>
      <c r="H63" s="2">
        <f t="shared" si="7"/>
        <v>2.6405776969262895</v>
      </c>
      <c r="I63">
        <f t="shared" si="3"/>
        <v>10.759102569999969</v>
      </c>
      <c r="J63">
        <f t="shared" si="10"/>
        <v>2.5910429714475036</v>
      </c>
      <c r="K63">
        <f t="shared" si="8"/>
        <v>0.10765175235065945</v>
      </c>
    </row>
    <row r="64" spans="1:11" x14ac:dyDescent="0.45">
      <c r="A64">
        <f t="shared" si="4"/>
        <v>10.737772569999969</v>
      </c>
      <c r="B64" s="1">
        <f t="shared" si="5"/>
        <v>1.8290578007581908E-11</v>
      </c>
      <c r="C64" s="1">
        <f t="shared" si="0"/>
        <v>5.4672955995756407E-4</v>
      </c>
      <c r="D64" s="1">
        <f t="shared" si="1"/>
        <v>1.6012342095071385E-5</v>
      </c>
      <c r="E64" s="1">
        <f t="shared" si="2"/>
        <v>0.39104562375293422</v>
      </c>
      <c r="F64" s="1">
        <f t="shared" si="9"/>
        <v>0.71887540713665821</v>
      </c>
      <c r="G64" s="1">
        <f t="shared" si="6"/>
        <v>1.7188638962577154</v>
      </c>
      <c r="H64" s="2">
        <f t="shared" si="7"/>
        <v>2.7416984057977078</v>
      </c>
      <c r="I64">
        <f t="shared" si="3"/>
        <v>10.737772569999969</v>
      </c>
      <c r="J64">
        <f t="shared" si="10"/>
        <v>2.6911380513619987</v>
      </c>
      <c r="K64">
        <f t="shared" si="8"/>
        <v>0.10546801064816132</v>
      </c>
    </row>
    <row r="65" spans="1:11" x14ac:dyDescent="0.45">
      <c r="A65">
        <f t="shared" si="4"/>
        <v>10.716442569999968</v>
      </c>
      <c r="B65" s="1">
        <f t="shared" si="5"/>
        <v>1.9211329907063563E-11</v>
      </c>
      <c r="C65" s="1">
        <f t="shared" si="0"/>
        <v>5.2052615197910031E-4</v>
      </c>
      <c r="D65" s="1">
        <f t="shared" si="1"/>
        <v>1.7665049551743942E-5</v>
      </c>
      <c r="E65" s="1">
        <f t="shared" si="2"/>
        <v>0.41073095030222373</v>
      </c>
      <c r="F65" s="1">
        <f t="shared" si="9"/>
        <v>0.70884350983441957</v>
      </c>
      <c r="G65" s="1">
        <f t="shared" si="6"/>
        <v>1.7088309880786938</v>
      </c>
      <c r="H65" s="2">
        <f t="shared" si="7"/>
        <v>2.8448294228898137</v>
      </c>
      <c r="I65">
        <f t="shared" si="3"/>
        <v>10.716442569999968</v>
      </c>
      <c r="J65">
        <f t="shared" si="10"/>
        <v>2.7932639143437608</v>
      </c>
      <c r="K65">
        <f t="shared" si="8"/>
        <v>0.10341214797169612</v>
      </c>
    </row>
    <row r="66" spans="1:11" x14ac:dyDescent="0.45">
      <c r="A66">
        <f t="shared" si="4"/>
        <v>10.695112569999967</v>
      </c>
      <c r="B66" s="1">
        <f t="shared" si="5"/>
        <v>2.0178432668724034E-11</v>
      </c>
      <c r="C66" s="1">
        <f t="shared" si="0"/>
        <v>4.9557860895363566E-4</v>
      </c>
      <c r="D66" s="1">
        <f t="shared" si="1"/>
        <v>1.9488340544611614E-5</v>
      </c>
      <c r="E66" s="1">
        <f t="shared" si="2"/>
        <v>0.43140724071305375</v>
      </c>
      <c r="F66" s="1">
        <f t="shared" si="9"/>
        <v>0.69860369357582108</v>
      </c>
      <c r="G66" s="1">
        <f t="shared" si="6"/>
        <v>1.6985900789491348</v>
      </c>
      <c r="H66" s="2">
        <f t="shared" si="7"/>
        <v>2.9499221663759472</v>
      </c>
      <c r="I66">
        <f t="shared" si="3"/>
        <v>10.695112569999967</v>
      </c>
      <c r="J66">
        <f t="shared" si="10"/>
        <v>2.8973757946328806</v>
      </c>
      <c r="K66">
        <f t="shared" si="8"/>
        <v>0.10148179261689523</v>
      </c>
    </row>
    <row r="67" spans="1:11" x14ac:dyDescent="0.45">
      <c r="A67">
        <f t="shared" si="4"/>
        <v>10.673782569999966</v>
      </c>
      <c r="B67" s="1">
        <f t="shared" si="5"/>
        <v>2.1194219605615183E-11</v>
      </c>
      <c r="C67" s="1">
        <f t="shared" si="0"/>
        <v>4.71826740351207E-4</v>
      </c>
      <c r="D67" s="1">
        <f t="shared" si="1"/>
        <v>2.1499821784833642E-5</v>
      </c>
      <c r="E67" s="1">
        <f t="shared" si="2"/>
        <v>0.45312438033390245</v>
      </c>
      <c r="F67" s="1">
        <f t="shared" si="9"/>
        <v>0.68816215471282338</v>
      </c>
      <c r="G67" s="1">
        <f t="shared" si="6"/>
        <v>1.6881473593491381</v>
      </c>
      <c r="H67" s="2">
        <f t="shared" si="7"/>
        <v>3.056920364761313</v>
      </c>
      <c r="I67">
        <f t="shared" si="3"/>
        <v>10.673782569999966</v>
      </c>
      <c r="J67">
        <f t="shared" si="10"/>
        <v>3.0034212655686301</v>
      </c>
      <c r="K67">
        <f t="shared" si="8"/>
        <v>9.9674575468917642E-2</v>
      </c>
    </row>
    <row r="68" spans="1:11" x14ac:dyDescent="0.45">
      <c r="A68">
        <f t="shared" si="4"/>
        <v>10.652452569999966</v>
      </c>
      <c r="B68" s="1">
        <f t="shared" si="5"/>
        <v>2.2261141490304321E-11</v>
      </c>
      <c r="C68" s="1">
        <f t="shared" si="0"/>
        <v>4.4921324042601347E-4</v>
      </c>
      <c r="D68" s="1">
        <f t="shared" si="1"/>
        <v>2.3718917253188984E-5</v>
      </c>
      <c r="E68" s="1">
        <f t="shared" si="2"/>
        <v>0.47593476575315896</v>
      </c>
      <c r="F68" s="1">
        <f t="shared" si="9"/>
        <v>0.67752583178063053</v>
      </c>
      <c r="G68" s="1">
        <f t="shared" si="6"/>
        <v>1.6775097616014898</v>
      </c>
      <c r="H68" s="2">
        <f t="shared" si="7"/>
        <v>3.1657600466528191</v>
      </c>
      <c r="I68">
        <f t="shared" si="3"/>
        <v>10.652452569999966</v>
      </c>
      <c r="J68">
        <f t="shared" si="10"/>
        <v>3.1113402057070658</v>
      </c>
      <c r="K68">
        <f t="shared" si="8"/>
        <v>9.7988158497481562E-2</v>
      </c>
    </row>
    <row r="69" spans="1:11" x14ac:dyDescent="0.45">
      <c r="A69">
        <f t="shared" si="4"/>
        <v>10.631122569999965</v>
      </c>
      <c r="B69" s="1">
        <f t="shared" si="5"/>
        <v>2.3381772467812577E-11</v>
      </c>
      <c r="C69" s="1">
        <f t="shared" si="0"/>
        <v>4.2768354995579346E-4</v>
      </c>
      <c r="D69" s="1">
        <f t="shared" si="1"/>
        <v>2.616705576882878E-5</v>
      </c>
      <c r="E69" s="1">
        <f t="shared" si="2"/>
        <v>0.49989343121550378</v>
      </c>
      <c r="F69" s="1">
        <f t="shared" si="9"/>
        <v>0.66670240268381498</v>
      </c>
      <c r="G69" s="1">
        <f t="shared" si="6"/>
        <v>1.6666849570448627</v>
      </c>
      <c r="H69" s="2">
        <f t="shared" si="7"/>
        <v>3.2763695808228581</v>
      </c>
      <c r="I69">
        <f t="shared" si="3"/>
        <v>10.631122569999965</v>
      </c>
      <c r="J69">
        <f t="shared" si="10"/>
        <v>3.2210648137378386</v>
      </c>
      <c r="K69">
        <f t="shared" si="8"/>
        <v>9.6420259609855688E-2</v>
      </c>
    </row>
    <row r="70" spans="1:11" x14ac:dyDescent="0.45">
      <c r="A70">
        <f t="shared" si="4"/>
        <v>10.609792569999964</v>
      </c>
      <c r="B70" s="1">
        <f t="shared" si="5"/>
        <v>2.4558816266213241E-11</v>
      </c>
      <c r="C70" s="1">
        <f t="shared" si="0"/>
        <v>4.0718572460766484E-4</v>
      </c>
      <c r="D70" s="1">
        <f t="shared" si="1"/>
        <v>2.8867877917864965E-5</v>
      </c>
      <c r="E70" s="1">
        <f t="shared" si="2"/>
        <v>0.52505818140214711</v>
      </c>
      <c r="F70" s="1">
        <f t="shared" si="9"/>
        <v>0.6557002765658928</v>
      </c>
      <c r="G70" s="1">
        <f t="shared" si="6"/>
        <v>1.6556813478903583</v>
      </c>
      <c r="H70" s="2">
        <f t="shared" si="7"/>
        <v>3.3886697690818535</v>
      </c>
      <c r="I70">
        <f t="shared" si="3"/>
        <v>10.609792569999964</v>
      </c>
      <c r="J70">
        <f t="shared" si="10"/>
        <v>3.3325196749523558</v>
      </c>
      <c r="K70">
        <f t="shared" si="8"/>
        <v>9.4968674276875872E-2</v>
      </c>
    </row>
    <row r="71" spans="1:11" x14ac:dyDescent="0.45">
      <c r="A71">
        <f t="shared" si="4"/>
        <v>10.588462569999963</v>
      </c>
      <c r="B71" s="1">
        <f t="shared" si="5"/>
        <v>2.5795112719871686E-11</v>
      </c>
      <c r="C71" s="1">
        <f t="shared" si="0"/>
        <v>3.8767030961289409E-4</v>
      </c>
      <c r="D71" s="1">
        <f t="shared" si="1"/>
        <v>3.1847464340007005E-5</v>
      </c>
      <c r="E71" s="1">
        <f t="shared" si="2"/>
        <v>0.55148973089522524</v>
      </c>
      <c r="F71" s="1">
        <f t="shared" si="9"/>
        <v>0.64452858016793235</v>
      </c>
      <c r="G71" s="1">
        <f t="shared" si="6"/>
        <v>1.6445080535669594</v>
      </c>
      <c r="H71" s="2">
        <f t="shared" si="7"/>
        <v>3.5025739939224567</v>
      </c>
      <c r="I71">
        <f t="shared" si="3"/>
        <v>10.588462569999963</v>
      </c>
      <c r="J71">
        <f t="shared" si="10"/>
        <v>3.4456218815021549</v>
      </c>
      <c r="K71">
        <f t="shared" si="8"/>
        <v>9.3631294317000902E-2</v>
      </c>
    </row>
    <row r="72" spans="1:11" x14ac:dyDescent="0.45">
      <c r="A72">
        <f t="shared" si="4"/>
        <v>10.567132569999963</v>
      </c>
      <c r="B72" s="1">
        <f t="shared" si="5"/>
        <v>2.709364462106812E-11</v>
      </c>
      <c r="C72" s="1">
        <f t="shared" si="0"/>
        <v>3.6909022044817049E-4</v>
      </c>
      <c r="D72" s="1">
        <f t="shared" si="1"/>
        <v>3.5134587577715493E-5</v>
      </c>
      <c r="E72" s="1">
        <f t="shared" si="2"/>
        <v>0.57925185066289753</v>
      </c>
      <c r="F72" s="1">
        <f t="shared" si="9"/>
        <v>0.63319713854375859</v>
      </c>
      <c r="G72" s="1">
        <f t="shared" si="6"/>
        <v>1.6331748914234405</v>
      </c>
      <c r="H72" s="2">
        <f t="shared" si="7"/>
        <v>3.6179884222772052</v>
      </c>
      <c r="I72">
        <f t="shared" si="3"/>
        <v>10.567132569999963</v>
      </c>
      <c r="J72">
        <f t="shared" si="10"/>
        <v>3.560281208099831</v>
      </c>
      <c r="K72">
        <f t="shared" si="8"/>
        <v>9.2406124191157776E-2</v>
      </c>
    </row>
    <row r="73" spans="1:11" x14ac:dyDescent="0.45">
      <c r="A73">
        <f t="shared" si="4"/>
        <v>10.545802569999962</v>
      </c>
      <c r="B73" s="1">
        <f t="shared" si="5"/>
        <v>2.8457544916531078E-11</v>
      </c>
      <c r="C73" s="1">
        <f t="shared" si="0"/>
        <v>3.5140062923555665E-4</v>
      </c>
      <c r="D73" s="1">
        <f t="shared" si="1"/>
        <v>3.8760989919861193E-5</v>
      </c>
      <c r="E73" s="1">
        <f t="shared" si="2"/>
        <v>0.60841152191850456</v>
      </c>
      <c r="F73" s="1">
        <f t="shared" si="9"/>
        <v>0.62171645006756737</v>
      </c>
      <c r="G73" s="1">
        <f t="shared" si="6"/>
        <v>1.6216923517225135</v>
      </c>
      <c r="H73" s="2">
        <f t="shared" si="7"/>
        <v>3.7348122660476517</v>
      </c>
      <c r="I73">
        <f t="shared" si="3"/>
        <v>10.545802569999962</v>
      </c>
      <c r="J73">
        <f t="shared" si="10"/>
        <v>3.6764003441624284</v>
      </c>
      <c r="K73">
        <f t="shared" si="8"/>
        <v>9.1291295131125827E-2</v>
      </c>
    </row>
    <row r="74" spans="1:11" x14ac:dyDescent="0.45">
      <c r="A74">
        <f t="shared" si="4"/>
        <v>10.524472569999961</v>
      </c>
      <c r="B74" s="1">
        <f t="shared" si="5"/>
        <v>2.9890104266247688E-11</v>
      </c>
      <c r="C74" s="1">
        <f t="shared" si="0"/>
        <v>3.3455885658698758E-4</v>
      </c>
      <c r="D74" s="1">
        <f t="shared" si="1"/>
        <v>4.2761689922909919E-5</v>
      </c>
      <c r="E74" s="1">
        <f t="shared" si="2"/>
        <v>0.6390390977250654</v>
      </c>
      <c r="F74" s="1">
        <f t="shared" si="9"/>
        <v>0.61009765574302333</v>
      </c>
      <c r="G74" s="1">
        <f t="shared" si="6"/>
        <v>1.6100715669362458</v>
      </c>
      <c r="H74" s="2">
        <f t="shared" si="7"/>
        <v>3.8529380993287248</v>
      </c>
      <c r="I74">
        <f t="shared" si="3"/>
        <v>10.524472569999961</v>
      </c>
      <c r="J74">
        <f t="shared" si="10"/>
        <v>3.793875182688188</v>
      </c>
      <c r="K74">
        <f t="shared" si="8"/>
        <v>9.0285077393897961E-2</v>
      </c>
    </row>
    <row r="75" spans="1:11" x14ac:dyDescent="0.45">
      <c r="A75">
        <f t="shared" si="4"/>
        <v>10.503142569999961</v>
      </c>
      <c r="B75" s="1">
        <f t="shared" si="5"/>
        <v>3.1394778982784465E-11</v>
      </c>
      <c r="C75" s="1">
        <f t="shared" si="0"/>
        <v>3.1852426863241876E-4</v>
      </c>
      <c r="D75" s="1">
        <f t="shared" si="1"/>
        <v>4.7175320569563768E-5</v>
      </c>
      <c r="E75" s="1">
        <f t="shared" si="2"/>
        <v>0.67120847273494688</v>
      </c>
      <c r="F75" s="1">
        <f t="shared" si="9"/>
        <v>0.59835250290013187</v>
      </c>
      <c r="G75" s="1">
        <f t="shared" si="6"/>
        <v>1.5983242754289941</v>
      </c>
      <c r="H75" s="2">
        <f t="shared" si="7"/>
        <v>3.9722522314782651</v>
      </c>
      <c r="I75">
        <f t="shared" si="3"/>
        <v>10.503142569999961</v>
      </c>
      <c r="J75">
        <f t="shared" si="10"/>
        <v>3.9125951654034949</v>
      </c>
      <c r="K75">
        <f t="shared" si="8"/>
        <v>8.9385890907152321E-2</v>
      </c>
    </row>
    <row r="76" spans="1:11" x14ac:dyDescent="0.45">
      <c r="A76">
        <f t="shared" si="4"/>
        <v>10.48181256999996</v>
      </c>
      <c r="B76" s="1">
        <f t="shared" si="5"/>
        <v>3.2975199370277145E-11</v>
      </c>
      <c r="C76" s="1">
        <f t="shared" si="0"/>
        <v>3.0325817898313982E-4</v>
      </c>
      <c r="D76" s="1">
        <f t="shared" si="1"/>
        <v>5.2044502330315716E-5</v>
      </c>
      <c r="E76" s="1">
        <f t="shared" si="2"/>
        <v>0.70499726147430475</v>
      </c>
      <c r="F76" s="1">
        <f t="shared" si="9"/>
        <v>0.58649330344567963</v>
      </c>
      <c r="G76" s="1">
        <f t="shared" si="6"/>
        <v>1.586462779693582</v>
      </c>
      <c r="H76" s="2">
        <f t="shared" si="7"/>
        <v>4.0926351343849063</v>
      </c>
      <c r="I76">
        <f t="shared" si="3"/>
        <v>10.48181256999996</v>
      </c>
      <c r="J76">
        <f t="shared" si="10"/>
        <v>4.0324436829315857</v>
      </c>
      <c r="K76">
        <f t="shared" si="8"/>
        <v>8.8592314543795639E-2</v>
      </c>
    </row>
    <row r="77" spans="1:11" x14ac:dyDescent="0.45">
      <c r="A77">
        <f t="shared" si="4"/>
        <v>10.460482569999959</v>
      </c>
      <c r="B77" s="1">
        <f t="shared" si="5"/>
        <v>3.4635178483205288E-11</v>
      </c>
      <c r="C77" s="1">
        <f t="shared" si="0"/>
        <v>2.8872375539376659E-4</v>
      </c>
      <c r="D77" s="1">
        <f t="shared" si="1"/>
        <v>5.7416254730397149E-5</v>
      </c>
      <c r="E77" s="1">
        <f t="shared" si="2"/>
        <v>0.74048698560236392</v>
      </c>
      <c r="F77" s="1">
        <f t="shared" si="9"/>
        <v>0.57453288691344973</v>
      </c>
      <c r="G77" s="1">
        <f t="shared" si="6"/>
        <v>1.5744998993868637</v>
      </c>
      <c r="H77" s="2">
        <f t="shared" si="7"/>
        <v>4.2139619214814212</v>
      </c>
      <c r="I77">
        <f t="shared" si="3"/>
        <v>10.460482569999959</v>
      </c>
      <c r="J77">
        <f t="shared" si="10"/>
        <v>4.1532985279331633</v>
      </c>
      <c r="K77">
        <f t="shared" si="8"/>
        <v>8.7903094240156632E-2</v>
      </c>
    </row>
    <row r="78" spans="1:11" x14ac:dyDescent="0.45">
      <c r="A78">
        <f t="shared" si="4"/>
        <v>10.439152569999958</v>
      </c>
      <c r="B78" s="1">
        <f t="shared" si="5"/>
        <v>3.637872132608758E-11</v>
      </c>
      <c r="C78" s="1">
        <f t="shared" si="0"/>
        <v>2.7488593089767356E-4</v>
      </c>
      <c r="D78" s="1">
        <f t="shared" si="1"/>
        <v>6.3342450396448603E-5</v>
      </c>
      <c r="E78" s="1">
        <f t="shared" si="2"/>
        <v>0.77776327059741679</v>
      </c>
      <c r="F78" s="1">
        <f t="shared" si="9"/>
        <v>0.56248454863978681</v>
      </c>
      <c r="G78" s="1">
        <f t="shared" si="6"/>
        <v>1.5624489194901658</v>
      </c>
      <c r="H78" s="2">
        <f t="shared" si="7"/>
        <v>4.3361028752552482</v>
      </c>
      <c r="I78">
        <f t="shared" si="3"/>
        <v>10.439152569999958</v>
      </c>
      <c r="J78">
        <f t="shared" si="10"/>
        <v>4.2750323983683352</v>
      </c>
      <c r="K78">
        <f t="shared" si="8"/>
        <v>8.731715014891038E-2</v>
      </c>
    </row>
    <row r="79" spans="1:11" x14ac:dyDescent="0.45">
      <c r="A79">
        <f t="shared" si="4"/>
        <v>10.417822569999958</v>
      </c>
      <c r="B79" s="1">
        <f t="shared" si="5"/>
        <v>3.8210034516289881E-11</v>
      </c>
      <c r="C79" s="1">
        <f t="shared" si="0"/>
        <v>2.6171131920150494E-4</v>
      </c>
      <c r="D79" s="1">
        <f t="shared" si="1"/>
        <v>6.9880315967428669E-5</v>
      </c>
      <c r="E79" s="1">
        <f t="shared" si="2"/>
        <v>0.81691605234399589</v>
      </c>
      <c r="F79" s="1">
        <f t="shared" si="9"/>
        <v>0.55036199346687142</v>
      </c>
      <c r="G79" s="1">
        <f t="shared" si="6"/>
        <v>1.5503235339968715</v>
      </c>
      <c r="H79" s="2">
        <f t="shared" si="7"/>
        <v>4.4589240192381929</v>
      </c>
      <c r="I79">
        <f t="shared" si="3"/>
        <v>10.417822569999958</v>
      </c>
      <c r="J79">
        <f t="shared" si="10"/>
        <v>4.3975134472467206</v>
      </c>
      <c r="K79">
        <f t="shared" si="8"/>
        <v>8.6833582998391043E-2</v>
      </c>
    </row>
    <row r="80" spans="1:11" x14ac:dyDescent="0.45">
      <c r="A80">
        <f t="shared" si="4"/>
        <v>10.396492569999957</v>
      </c>
      <c r="B80" s="1">
        <f t="shared" si="5"/>
        <v>4.0133536433263318E-11</v>
      </c>
      <c r="C80" s="1">
        <f t="shared" si="0"/>
        <v>2.4916813413460107E-4</v>
      </c>
      <c r="D80" s="1">
        <f t="shared" si="1"/>
        <v>7.7092984706848152E-5</v>
      </c>
      <c r="E80" s="1">
        <f t="shared" si="2"/>
        <v>0.85803979411973674</v>
      </c>
      <c r="F80" s="1">
        <f t="shared" si="9"/>
        <v>0.53817927544823541</v>
      </c>
      <c r="G80" s="1">
        <f t="shared" si="6"/>
        <v>1.5381377856015839</v>
      </c>
      <c r="H80" s="2">
        <f t="shared" si="7"/>
        <v>4.582287729733844</v>
      </c>
      <c r="I80">
        <f t="shared" si="3"/>
        <v>10.396492569999957</v>
      </c>
      <c r="J80">
        <f t="shared" si="10"/>
        <v>4.5206058744860185</v>
      </c>
      <c r="K80">
        <f t="shared" si="8"/>
        <v>8.6451679810460466E-2</v>
      </c>
    </row>
    <row r="81" spans="1:11" x14ac:dyDescent="0.45">
      <c r="A81">
        <f t="shared" si="4"/>
        <v>10.375162569999956</v>
      </c>
      <c r="B81" s="1">
        <f t="shared" si="5"/>
        <v>4.2153867878695244E-11</v>
      </c>
      <c r="C81" s="1">
        <f t="shared" si="0"/>
        <v>2.372261129590309E-4</v>
      </c>
      <c r="D81" s="1">
        <f t="shared" si="1"/>
        <v>8.5050106152646441E-5</v>
      </c>
      <c r="E81" s="1">
        <f t="shared" si="2"/>
        <v>0.90123371450536383</v>
      </c>
      <c r="F81" s="1">
        <f t="shared" si="9"/>
        <v>0.52595073409709026</v>
      </c>
      <c r="G81" s="1">
        <f t="shared" si="6"/>
        <v>1.525906001931324</v>
      </c>
      <c r="H81" s="2">
        <f t="shared" si="7"/>
        <v>4.706053381879248</v>
      </c>
      <c r="I81">
        <f t="shared" si="3"/>
        <v>10.375162569999956</v>
      </c>
      <c r="J81">
        <f t="shared" si="10"/>
        <v>4.6441705558065465</v>
      </c>
      <c r="K81">
        <f t="shared" si="8"/>
        <v>8.6170919113089384E-2</v>
      </c>
    </row>
    <row r="82" spans="1:11" x14ac:dyDescent="0.45">
      <c r="A82">
        <f t="shared" si="4"/>
        <v>10.353832569999955</v>
      </c>
      <c r="B82" s="1">
        <f t="shared" si="5"/>
        <v>4.4275903273296824E-11</v>
      </c>
      <c r="C82" s="1">
        <f t="shared" si="0"/>
        <v>2.2585644335517088E-4</v>
      </c>
      <c r="D82" s="1">
        <f t="shared" si="1"/>
        <v>9.3828518691843108E-5</v>
      </c>
      <c r="E82" s="1">
        <f t="shared" si="2"/>
        <v>0.94660202676776473</v>
      </c>
      <c r="F82" s="1">
        <f t="shared" si="9"/>
        <v>0.51369092777610592</v>
      </c>
      <c r="G82" s="1">
        <f t="shared" si="6"/>
        <v>1.5136427289172871</v>
      </c>
      <c r="H82" s="2">
        <f t="shared" si="7"/>
        <v>4.8300780240552008</v>
      </c>
      <c r="I82">
        <f t="shared" si="3"/>
        <v>10.353832569999955</v>
      </c>
      <c r="J82">
        <f t="shared" si="10"/>
        <v>4.768065702967224</v>
      </c>
      <c r="K82">
        <f t="shared" si="8"/>
        <v>8.5990975768105979E-2</v>
      </c>
    </row>
    <row r="83" spans="1:11" x14ac:dyDescent="0.45">
      <c r="A83">
        <f t="shared" si="4"/>
        <v>10.332502569999955</v>
      </c>
      <c r="B83" s="1">
        <f t="shared" si="5"/>
        <v>4.650476241723722E-11</v>
      </c>
      <c r="C83" s="1">
        <f t="shared" si="0"/>
        <v>2.1503169390669813E-4</v>
      </c>
      <c r="D83" s="1">
        <f t="shared" si="1"/>
        <v>1.0351299155470309E-4</v>
      </c>
      <c r="E83" s="1">
        <f t="shared" si="2"/>
        <v>0.99425419029361439</v>
      </c>
      <c r="F83" s="1">
        <f t="shared" si="9"/>
        <v>0.50141456487608438</v>
      </c>
      <c r="G83" s="1">
        <f t="shared" si="6"/>
        <v>1.5013626619544651</v>
      </c>
      <c r="H83" s="2">
        <f t="shared" si="7"/>
        <v>4.954217074170276</v>
      </c>
      <c r="I83">
        <f t="shared" si="3"/>
        <v>10.332502569999955</v>
      </c>
      <c r="J83">
        <f t="shared" si="10"/>
        <v>4.8921475491127389</v>
      </c>
      <c r="K83">
        <f t="shared" si="8"/>
        <v>8.5911725521615148E-2</v>
      </c>
    </row>
    <row r="84" spans="1:11" x14ac:dyDescent="0.45">
      <c r="A84">
        <f t="shared" si="4"/>
        <v>10.311172569999954</v>
      </c>
      <c r="B84" s="1">
        <f t="shared" si="5"/>
        <v>4.8845822842603088E-11</v>
      </c>
      <c r="C84" s="1">
        <f t="shared" si="0"/>
        <v>2.0472574791725366E-4</v>
      </c>
      <c r="D84" s="1">
        <f t="shared" si="1"/>
        <v>1.1419704339354129E-4</v>
      </c>
      <c r="E84" s="1">
        <f t="shared" si="2"/>
        <v>1.0443051746802765</v>
      </c>
      <c r="F84" s="1">
        <f t="shared" si="9"/>
        <v>0.48913643346907348</v>
      </c>
      <c r="G84" s="1">
        <f t="shared" si="6"/>
        <v>1.4890805755345553</v>
      </c>
      <c r="H84" s="2">
        <f t="shared" si="7"/>
        <v>5.0783250309614161</v>
      </c>
      <c r="I84">
        <f t="shared" si="3"/>
        <v>10.311172569999954</v>
      </c>
      <c r="J84">
        <f t="shared" si="10"/>
        <v>5.0162710525658465</v>
      </c>
      <c r="K84">
        <f t="shared" si="8"/>
        <v>8.5933249372144457E-2</v>
      </c>
    </row>
    <row r="85" spans="1:11" x14ac:dyDescent="0.45">
      <c r="A85">
        <f t="shared" si="4"/>
        <v>10.289842569999953</v>
      </c>
      <c r="B85" s="1">
        <f t="shared" si="5"/>
        <v>5.1304732787681256E-11</v>
      </c>
      <c r="C85" s="1">
        <f t="shared" ref="C85:C148" si="11">$B$3/B85-B85</f>
        <v>1.9491374039912133E-4</v>
      </c>
      <c r="D85" s="1">
        <f t="shared" ref="D85:D148" si="12">B85^2/$B$6</f>
        <v>1.2598384535079886E-4</v>
      </c>
      <c r="E85" s="1">
        <f t="shared" ref="E85:E148" si="13">B85/$B$5</f>
        <v>1.0968757371210478</v>
      </c>
      <c r="F85" s="1">
        <f t="shared" si="9"/>
        <v>0.47687133014805166</v>
      </c>
      <c r="G85" s="1">
        <f t="shared" si="6"/>
        <v>1.4768112520641419</v>
      </c>
      <c r="H85" s="2">
        <f t="shared" si="7"/>
        <v>5.2022561931873827</v>
      </c>
      <c r="I85">
        <f t="shared" ref="I85:I148" si="14">A85</f>
        <v>10.289842569999953</v>
      </c>
      <c r="J85">
        <f t="shared" si="10"/>
        <v>5.1402906120743994</v>
      </c>
      <c r="K85">
        <f t="shared" si="8"/>
        <v>8.6055837841289812E-2</v>
      </c>
    </row>
    <row r="86" spans="1:11" x14ac:dyDescent="0.45">
      <c r="A86">
        <f t="shared" ref="A86:A149" si="15">A85+$B$15</f>
        <v>10.268512569999952</v>
      </c>
      <c r="B86" s="1">
        <f t="shared" ref="B86:B149" si="16">10^(-A86)</f>
        <v>5.3887424824372373E-11</v>
      </c>
      <c r="C86" s="1">
        <f t="shared" si="11"/>
        <v>1.8557199808187189E-4</v>
      </c>
      <c r="D86" s="1">
        <f t="shared" si="12"/>
        <v>1.3898721733694014E-4</v>
      </c>
      <c r="E86" s="1">
        <f t="shared" si="13"/>
        <v>1.1520927137540971</v>
      </c>
      <c r="F86" s="1">
        <f t="shared" ref="F86:F149" si="17">1/(D86+E86+1)</f>
        <v>0.46463398877947881</v>
      </c>
      <c r="G86" s="1">
        <f t="shared" ref="G86:G149" si="18">(E86+2)*F86</f>
        <v>1.4645694105942981</v>
      </c>
      <c r="H86" s="2">
        <f t="shared" ref="H86:H149" si="19">($B$11*(2-G86)-C86*$B$10)/(C86+$B$7)</f>
        <v>5.3258653794490369</v>
      </c>
      <c r="I86">
        <f t="shared" si="14"/>
        <v>10.268512569999952</v>
      </c>
      <c r="J86">
        <f t="shared" si="10"/>
        <v>5.2640607863182094</v>
      </c>
      <c r="K86">
        <f t="shared" ref="K86:K149" si="20">(I85-I86)/(H86-H85)*0.5</f>
        <v>8.6279995221591757E-2</v>
      </c>
    </row>
    <row r="87" spans="1:11" x14ac:dyDescent="0.45">
      <c r="A87">
        <f t="shared" si="15"/>
        <v>10.247182569999952</v>
      </c>
      <c r="B87" s="1">
        <f t="shared" si="16"/>
        <v>5.6600130171609185E-11</v>
      </c>
      <c r="C87" s="1">
        <f t="shared" si="11"/>
        <v>1.7667798229625443E-4</v>
      </c>
      <c r="D87" s="1">
        <f t="shared" si="12"/>
        <v>1.5333272713876055E-4</v>
      </c>
      <c r="E87" s="1">
        <f t="shared" si="13"/>
        <v>1.2100893256779199</v>
      </c>
      <c r="F87" s="1">
        <f t="shared" si="17"/>
        <v>0.45243900989659375</v>
      </c>
      <c r="G87" s="1">
        <f t="shared" si="18"/>
        <v>1.4523696361893426</v>
      </c>
      <c r="H87" s="2">
        <f t="shared" si="19"/>
        <v>5.4490086413542551</v>
      </c>
      <c r="I87">
        <f t="shared" si="14"/>
        <v>10.247182569999952</v>
      </c>
      <c r="J87">
        <f t="shared" ref="J87:J150" si="21">(H86+H87)/2</f>
        <v>5.387437010401646</v>
      </c>
      <c r="K87">
        <f t="shared" si="20"/>
        <v>8.6606443868679425E-2</v>
      </c>
    </row>
    <row r="88" spans="1:11" x14ac:dyDescent="0.45">
      <c r="A88">
        <f t="shared" si="15"/>
        <v>10.225852569999951</v>
      </c>
      <c r="B88" s="1">
        <f t="shared" si="16"/>
        <v>5.944939372931715E-11</v>
      </c>
      <c r="C88" s="1">
        <f t="shared" si="11"/>
        <v>1.6821023459551515E-4</v>
      </c>
      <c r="D88" s="1">
        <f t="shared" si="12"/>
        <v>1.6915890297172428E-4</v>
      </c>
      <c r="E88" s="1">
        <f t="shared" si="13"/>
        <v>1.2710055003717189</v>
      </c>
      <c r="F88" s="1">
        <f t="shared" si="17"/>
        <v>0.44030079145007467</v>
      </c>
      <c r="G88" s="1">
        <f t="shared" si="18"/>
        <v>1.4402263106512154</v>
      </c>
      <c r="H88" s="2">
        <f t="shared" si="19"/>
        <v>5.5715439628577794</v>
      </c>
      <c r="I88">
        <f t="shared" si="14"/>
        <v>10.225852569999951</v>
      </c>
      <c r="J88">
        <f t="shared" si="21"/>
        <v>5.5102763021060177</v>
      </c>
      <c r="K88">
        <f t="shared" si="20"/>
        <v>8.703612859655023E-2</v>
      </c>
    </row>
    <row r="89" spans="1:11" x14ac:dyDescent="0.45">
      <c r="A89">
        <f t="shared" si="15"/>
        <v>10.20452256999995</v>
      </c>
      <c r="B89" s="1">
        <f t="shared" si="16"/>
        <v>6.2442089869188454E-11</v>
      </c>
      <c r="C89" s="1">
        <f t="shared" si="11"/>
        <v>1.6014832498295083E-4</v>
      </c>
      <c r="D89" s="1">
        <f t="shared" si="12"/>
        <v>1.8661857118540742E-4</v>
      </c>
      <c r="E89" s="1">
        <f t="shared" si="13"/>
        <v>1.334988209296164</v>
      </c>
      <c r="F89" s="1">
        <f t="shared" si="17"/>
        <v>0.42823346160907039</v>
      </c>
      <c r="G89" s="1">
        <f t="shared" si="18"/>
        <v>1.4281535452923313</v>
      </c>
      <c r="H89" s="2">
        <f t="shared" si="19"/>
        <v>5.6933319388426149</v>
      </c>
      <c r="I89">
        <f t="shared" si="14"/>
        <v>10.20452256999995</v>
      </c>
      <c r="J89">
        <f t="shared" si="21"/>
        <v>5.6324379508501972</v>
      </c>
      <c r="K89">
        <f t="shared" si="20"/>
        <v>8.7570221228804465E-2</v>
      </c>
    </row>
    <row r="90" spans="1:11" x14ac:dyDescent="0.45">
      <c r="A90">
        <f t="shared" si="15"/>
        <v>10.183192569999949</v>
      </c>
      <c r="B90" s="1">
        <f t="shared" si="16"/>
        <v>6.5585439020364916E-11</v>
      </c>
      <c r="C90" s="1">
        <f t="shared" si="11"/>
        <v>1.5247280262079352E-4</v>
      </c>
      <c r="D90" s="1">
        <f t="shared" si="12"/>
        <v>2.0588033203965716E-4</v>
      </c>
      <c r="E90" s="1">
        <f t="shared" si="13"/>
        <v>1.4021918224890071</v>
      </c>
      <c r="F90" s="1">
        <f t="shared" si="17"/>
        <v>0.41625081427015059</v>
      </c>
      <c r="G90" s="1">
        <f t="shared" si="18"/>
        <v>1.4161651164142968</v>
      </c>
      <c r="H90" s="2">
        <f t="shared" si="19"/>
        <v>5.8142364263646753</v>
      </c>
      <c r="I90">
        <f t="shared" si="14"/>
        <v>10.183192569999949</v>
      </c>
      <c r="J90">
        <f t="shared" si="21"/>
        <v>5.7537841826036455</v>
      </c>
      <c r="K90">
        <f t="shared" si="20"/>
        <v>8.8210125352497087E-2</v>
      </c>
    </row>
    <row r="91" spans="1:11" x14ac:dyDescent="0.45">
      <c r="A91">
        <f t="shared" si="15"/>
        <v>10.161862569999949</v>
      </c>
      <c r="B91" s="1">
        <f t="shared" si="16"/>
        <v>6.8887025090051239E-11</v>
      </c>
      <c r="C91" s="1">
        <f t="shared" si="11"/>
        <v>1.4516514890148722E-4</v>
      </c>
      <c r="D91" s="1">
        <f t="shared" si="12"/>
        <v>2.2713018780241408E-4</v>
      </c>
      <c r="E91" s="1">
        <f t="shared" si="13"/>
        <v>1.4727784810111875</v>
      </c>
      <c r="F91" s="1">
        <f t="shared" si="17"/>
        <v>0.40436624788536935</v>
      </c>
      <c r="G91" s="1">
        <f t="shared" si="18"/>
        <v>1.4042744041035462</v>
      </c>
      <c r="H91" s="2">
        <f t="shared" si="19"/>
        <v>5.9341251624463229</v>
      </c>
      <c r="I91">
        <f t="shared" si="14"/>
        <v>10.161862569999949</v>
      </c>
      <c r="J91">
        <f t="shared" si="21"/>
        <v>5.8741807944054987</v>
      </c>
      <c r="K91">
        <f t="shared" si="20"/>
        <v>8.8957481316153011E-2</v>
      </c>
    </row>
    <row r="92" spans="1:11" x14ac:dyDescent="0.45">
      <c r="A92">
        <f t="shared" si="15"/>
        <v>10.140532569999948</v>
      </c>
      <c r="B92" s="1">
        <f t="shared" si="16"/>
        <v>7.2354813761082439E-11</v>
      </c>
      <c r="C92" s="1">
        <f t="shared" si="11"/>
        <v>1.3820773276814973E-4</v>
      </c>
      <c r="D92" s="1">
        <f t="shared" si="12"/>
        <v>2.5057333889097531E-4</v>
      </c>
      <c r="E92" s="1">
        <f t="shared" si="13"/>
        <v>1.5469184881418878</v>
      </c>
      <c r="F92" s="1">
        <f t="shared" si="17"/>
        <v>0.39259270816467007</v>
      </c>
      <c r="G92" s="1">
        <f t="shared" si="18"/>
        <v>1.3924943348989609</v>
      </c>
      <c r="H92" s="2">
        <f t="shared" si="19"/>
        <v>6.0528703428653055</v>
      </c>
      <c r="I92">
        <f t="shared" si="14"/>
        <v>10.140532569999948</v>
      </c>
      <c r="J92">
        <f t="shared" si="21"/>
        <v>5.9934977526558146</v>
      </c>
      <c r="K92">
        <f t="shared" si="20"/>
        <v>8.9814171508854512E-2</v>
      </c>
    </row>
    <row r="93" spans="1:11" x14ac:dyDescent="0.45">
      <c r="A93">
        <f t="shared" si="15"/>
        <v>10.119202569999947</v>
      </c>
      <c r="B93" s="1">
        <f t="shared" si="16"/>
        <v>7.5997171710598667E-11</v>
      </c>
      <c r="C93" s="1">
        <f t="shared" si="11"/>
        <v>1.3158376817640544E-4</v>
      </c>
      <c r="D93" s="1">
        <f t="shared" si="12"/>
        <v>2.7643616540128026E-4</v>
      </c>
      <c r="E93" s="1">
        <f t="shared" si="13"/>
        <v>1.6247907202665157</v>
      </c>
      <c r="F93" s="1">
        <f t="shared" si="17"/>
        <v>0.38094263514356524</v>
      </c>
      <c r="G93" s="1">
        <f t="shared" si="18"/>
        <v>1.3808373288222684</v>
      </c>
      <c r="H93" s="2">
        <f t="shared" si="19"/>
        <v>6.1703491570292153</v>
      </c>
      <c r="I93">
        <f t="shared" si="14"/>
        <v>10.119202569999947</v>
      </c>
      <c r="J93">
        <f t="shared" si="21"/>
        <v>6.1116097499472604</v>
      </c>
      <c r="K93">
        <f t="shared" si="20"/>
        <v>9.0782325953003354E-2</v>
      </c>
    </row>
    <row r="94" spans="1:11" x14ac:dyDescent="0.45">
      <c r="A94">
        <f t="shared" si="15"/>
        <v>10.097872569999947</v>
      </c>
      <c r="B94" s="1">
        <f t="shared" si="16"/>
        <v>7.9822886796188689E-11</v>
      </c>
      <c r="C94" s="1">
        <f t="shared" si="11"/>
        <v>1.2527727359497369E-4</v>
      </c>
      <c r="D94" s="1">
        <f t="shared" si="12"/>
        <v>3.0496841315991939E-4</v>
      </c>
      <c r="E94" s="1">
        <f t="shared" si="13"/>
        <v>1.7065830584487984</v>
      </c>
      <c r="F94" s="1">
        <f t="shared" si="17"/>
        <v>0.36942791503617539</v>
      </c>
      <c r="G94" s="1">
        <f t="shared" si="18"/>
        <v>1.3693152511911499</v>
      </c>
      <c r="H94" s="2">
        <f t="shared" si="19"/>
        <v>6.2864442747355476</v>
      </c>
      <c r="I94">
        <f t="shared" si="14"/>
        <v>10.097872569999947</v>
      </c>
      <c r="J94">
        <f t="shared" si="21"/>
        <v>6.228396715882381</v>
      </c>
      <c r="K94">
        <f t="shared" si="20"/>
        <v>9.1864328239693552E-2</v>
      </c>
    </row>
    <row r="95" spans="1:11" x14ac:dyDescent="0.45">
      <c r="A95">
        <f t="shared" si="15"/>
        <v>10.076542569999946</v>
      </c>
      <c r="B95" s="1">
        <f t="shared" si="16"/>
        <v>8.3841189258212519E-11</v>
      </c>
      <c r="C95" s="1">
        <f t="shared" si="11"/>
        <v>1.192730334472856E-4</v>
      </c>
      <c r="D95" s="1">
        <f t="shared" si="12"/>
        <v>3.3644560540865186E-4</v>
      </c>
      <c r="E95" s="1">
        <f t="shared" si="13"/>
        <v>1.7924928417284027</v>
      </c>
      <c r="F95" s="1">
        <f t="shared" si="17"/>
        <v>0.35805983721785412</v>
      </c>
      <c r="G95" s="1">
        <f t="shared" si="18"/>
        <v>1.3579393695591488</v>
      </c>
      <c r="H95" s="2">
        <f t="shared" si="19"/>
        <v>6.4010442813770796</v>
      </c>
      <c r="I95">
        <f t="shared" si="14"/>
        <v>10.076542569999946</v>
      </c>
      <c r="J95">
        <f t="shared" si="21"/>
        <v>6.3437442780563131</v>
      </c>
      <c r="K95">
        <f t="shared" si="20"/>
        <v>9.306282183176838E-2</v>
      </c>
    </row>
    <row r="96" spans="1:11" x14ac:dyDescent="0.45">
      <c r="A96">
        <f t="shared" si="15"/>
        <v>10.055212569999945</v>
      </c>
      <c r="B96" s="1">
        <f t="shared" si="16"/>
        <v>8.8061773989449538E-11</v>
      </c>
      <c r="C96" s="1">
        <f t="shared" si="11"/>
        <v>1.1355656140111414E-4</v>
      </c>
      <c r="D96" s="1">
        <f t="shared" si="12"/>
        <v>3.7117170340993935E-4</v>
      </c>
      <c r="E96" s="1">
        <f t="shared" si="13"/>
        <v>1.88272734323757</v>
      </c>
      <c r="F96" s="1">
        <f t="shared" si="17"/>
        <v>0.34684905660272625</v>
      </c>
      <c r="G96" s="1">
        <f t="shared" si="18"/>
        <v>1.3467203160475607</v>
      </c>
      <c r="H96" s="2">
        <f t="shared" si="19"/>
        <v>6.5140440589427913</v>
      </c>
      <c r="I96">
        <f t="shared" si="14"/>
        <v>10.055212569999945</v>
      </c>
      <c r="J96">
        <f t="shared" si="21"/>
        <v>6.4575441701599354</v>
      </c>
      <c r="K96">
        <f t="shared" si="20"/>
        <v>9.4380716756707367E-2</v>
      </c>
    </row>
    <row r="97" spans="1:11" x14ac:dyDescent="0.45">
      <c r="A97">
        <f t="shared" si="15"/>
        <v>10.033882569999944</v>
      </c>
      <c r="B97" s="1">
        <f t="shared" si="16"/>
        <v>9.2494823925810457E-11</v>
      </c>
      <c r="C97" s="1">
        <f t="shared" si="11"/>
        <v>1.0811406541763332E-4</v>
      </c>
      <c r="D97" s="1">
        <f t="shared" si="12"/>
        <v>4.0948204166584771E-4</v>
      </c>
      <c r="E97" s="1">
        <f t="shared" si="13"/>
        <v>1.9775042702856693</v>
      </c>
      <c r="F97" s="1">
        <f t="shared" si="17"/>
        <v>0.33580556160112696</v>
      </c>
      <c r="G97" s="1">
        <f t="shared" si="18"/>
        <v>1.3356680552541598</v>
      </c>
      <c r="H97" s="2">
        <f t="shared" si="19"/>
        <v>6.6253451109692216</v>
      </c>
      <c r="I97">
        <f t="shared" si="14"/>
        <v>10.033882569999944</v>
      </c>
      <c r="J97">
        <f t="shared" si="21"/>
        <v>6.5696945849560064</v>
      </c>
      <c r="K97">
        <f t="shared" si="20"/>
        <v>9.5821196707716466E-2</v>
      </c>
    </row>
    <row r="98" spans="1:11" x14ac:dyDescent="0.45">
      <c r="A98">
        <f t="shared" si="15"/>
        <v>10.012552569999944</v>
      </c>
      <c r="B98" s="1">
        <f t="shared" si="16"/>
        <v>9.7151034614538182E-11</v>
      </c>
      <c r="C98" s="1">
        <f t="shared" si="11"/>
        <v>1.0293241447559451E-4</v>
      </c>
      <c r="D98" s="1">
        <f t="shared" si="12"/>
        <v>4.5174656609434804E-4</v>
      </c>
      <c r="E98" s="1">
        <f t="shared" si="13"/>
        <v>2.077052289618019</v>
      </c>
      <c r="F98" s="1">
        <f t="shared" si="17"/>
        <v>0.32493864776207704</v>
      </c>
      <c r="G98" s="1">
        <f t="shared" si="18"/>
        <v>1.324791857843759</v>
      </c>
      <c r="H98" s="2">
        <f t="shared" si="19"/>
        <v>6.7348558303971719</v>
      </c>
      <c r="I98">
        <f t="shared" si="14"/>
        <v>10.012552569999944</v>
      </c>
      <c r="J98">
        <f t="shared" si="21"/>
        <v>6.6801004706831968</v>
      </c>
      <c r="K98">
        <f t="shared" si="20"/>
        <v>9.7387726568786928E-2</v>
      </c>
    </row>
    <row r="99" spans="1:11" x14ac:dyDescent="0.45">
      <c r="A99">
        <f t="shared" si="15"/>
        <v>9.9912225699999428</v>
      </c>
      <c r="B99" s="1">
        <f t="shared" si="16"/>
        <v>1.020416400191826E-10</v>
      </c>
      <c r="C99" s="1">
        <f t="shared" si="11"/>
        <v>9.7999106890322665E-5</v>
      </c>
      <c r="D99" s="1">
        <f t="shared" si="12"/>
        <v>4.9837340643272741E-4</v>
      </c>
      <c r="E99" s="1">
        <f t="shared" si="13"/>
        <v>2.1816115791164639</v>
      </c>
      <c r="F99" s="1">
        <f t="shared" si="17"/>
        <v>0.31425689712800853</v>
      </c>
      <c r="G99" s="1">
        <f t="shared" si="18"/>
        <v>1.3141002798476917</v>
      </c>
      <c r="H99" s="2">
        <f t="shared" si="19"/>
        <v>6.8424917100691385</v>
      </c>
      <c r="I99">
        <f t="shared" si="14"/>
        <v>9.9912225699999428</v>
      </c>
      <c r="J99">
        <f t="shared" si="21"/>
        <v>6.7886737702331548</v>
      </c>
      <c r="K99">
        <f t="shared" si="20"/>
        <v>9.9084060375622493E-2</v>
      </c>
    </row>
    <row r="100" spans="1:11" x14ac:dyDescent="0.45">
      <c r="A100">
        <f t="shared" si="15"/>
        <v>9.9698925699999421</v>
      </c>
      <c r="B100" s="1">
        <f t="shared" si="16"/>
        <v>1.0717843962359853E-10</v>
      </c>
      <c r="C100" s="1">
        <f t="shared" si="11"/>
        <v>9.3302240151108562E-5</v>
      </c>
      <c r="D100" s="1">
        <f t="shared" si="12"/>
        <v>5.4981281736513543E-4</v>
      </c>
      <c r="E100" s="1">
        <f t="shared" si="13"/>
        <v>2.2914344072725772</v>
      </c>
      <c r="F100" s="1">
        <f t="shared" si="17"/>
        <v>0.30376816325464595</v>
      </c>
      <c r="G100" s="1">
        <f t="shared" si="18"/>
        <v>1.3036011476249809</v>
      </c>
      <c r="H100" s="2">
        <f t="shared" si="19"/>
        <v>6.948175496347357</v>
      </c>
      <c r="I100">
        <f t="shared" si="14"/>
        <v>9.9698925699999421</v>
      </c>
      <c r="J100">
        <f t="shared" si="21"/>
        <v>6.8953336032082477</v>
      </c>
      <c r="K100">
        <f t="shared" si="20"/>
        <v>0.10091424972156236</v>
      </c>
    </row>
    <row r="101" spans="1:11" x14ac:dyDescent="0.45">
      <c r="A101">
        <f t="shared" si="15"/>
        <v>9.9485625699999414</v>
      </c>
      <c r="B101" s="1">
        <f t="shared" si="16"/>
        <v>1.1257382690037063E-10</v>
      </c>
      <c r="C101" s="1">
        <f t="shared" si="11"/>
        <v>8.8830482204212718E-5</v>
      </c>
      <c r="D101" s="1">
        <f t="shared" si="12"/>
        <v>6.0656152643207841E-4</v>
      </c>
      <c r="E101" s="1">
        <f t="shared" si="13"/>
        <v>2.4067857418317917</v>
      </c>
      <c r="F101" s="1">
        <f t="shared" si="17"/>
        <v>0.29347956177937889</v>
      </c>
      <c r="G101" s="1">
        <f t="shared" si="18"/>
        <v>1.2933015483684094</v>
      </c>
      <c r="H101" s="2">
        <f t="shared" si="19"/>
        <v>7.0518372870291595</v>
      </c>
      <c r="I101">
        <f t="shared" si="14"/>
        <v>9.9485625699999414</v>
      </c>
      <c r="J101">
        <f t="shared" si="21"/>
        <v>7.0000063916882578</v>
      </c>
      <c r="K101">
        <f t="shared" si="20"/>
        <v>0.10288265261341446</v>
      </c>
    </row>
    <row r="102" spans="1:11" x14ac:dyDescent="0.45">
      <c r="A102">
        <f t="shared" si="15"/>
        <v>9.9272325699999406</v>
      </c>
      <c r="B102" s="1">
        <f t="shared" si="16"/>
        <v>1.182408192123396E-10</v>
      </c>
      <c r="C102" s="1">
        <f t="shared" si="11"/>
        <v>8.4573044112206853E-5</v>
      </c>
      <c r="D102" s="1">
        <f t="shared" si="12"/>
        <v>6.6916753070758945E-4</v>
      </c>
      <c r="E102" s="1">
        <f t="shared" si="13"/>
        <v>2.5279438890766945</v>
      </c>
      <c r="F102" s="1">
        <f t="shared" si="17"/>
        <v>0.28339746635791618</v>
      </c>
      <c r="G102" s="1">
        <f t="shared" si="18"/>
        <v>1.2832078259751447</v>
      </c>
      <c r="H102" s="2">
        <f t="shared" si="19"/>
        <v>7.153414575372973</v>
      </c>
      <c r="I102">
        <f t="shared" si="14"/>
        <v>9.9272325699999406</v>
      </c>
      <c r="J102">
        <f t="shared" si="21"/>
        <v>7.1026259312010662</v>
      </c>
      <c r="K102">
        <f t="shared" si="20"/>
        <v>0.10499394277884276</v>
      </c>
    </row>
    <row r="103" spans="1:11" x14ac:dyDescent="0.45">
      <c r="A103">
        <f t="shared" si="15"/>
        <v>9.9059025699999399</v>
      </c>
      <c r="B103" s="1">
        <f t="shared" si="16"/>
        <v>1.2419308921938402E-10</v>
      </c>
      <c r="C103" s="1">
        <f t="shared" si="11"/>
        <v>8.0519654023678117E-5</v>
      </c>
      <c r="D103" s="1">
        <f t="shared" si="12"/>
        <v>7.3823538856356669E-4</v>
      </c>
      <c r="E103" s="1">
        <f t="shared" si="13"/>
        <v>2.6552011652921159</v>
      </c>
      <c r="F103" s="1">
        <f t="shared" si="17"/>
        <v>0.27352750973219508</v>
      </c>
      <c r="G103" s="1">
        <f t="shared" si="18"/>
        <v>1.2733255820447651</v>
      </c>
      <c r="H103" s="2">
        <f t="shared" si="19"/>
        <v>7.2528522426173758</v>
      </c>
      <c r="I103">
        <f t="shared" si="14"/>
        <v>9.9059025699999399</v>
      </c>
      <c r="J103">
        <f t="shared" si="21"/>
        <v>7.2031334089951748</v>
      </c>
      <c r="K103">
        <f t="shared" si="20"/>
        <v>0.10725311942191285</v>
      </c>
    </row>
    <row r="104" spans="1:11" x14ac:dyDescent="0.45">
      <c r="A104">
        <f t="shared" si="15"/>
        <v>9.8845725699999392</v>
      </c>
      <c r="B104" s="1">
        <f t="shared" si="16"/>
        <v>1.3044499786622072E-10</v>
      </c>
      <c r="C104" s="1">
        <f t="shared" si="11"/>
        <v>7.6660532390503185E-5</v>
      </c>
      <c r="D104" s="1">
        <f t="shared" si="12"/>
        <v>8.1443205762137525E-4</v>
      </c>
      <c r="E104" s="1">
        <f t="shared" si="13"/>
        <v>2.7888646020317966</v>
      </c>
      <c r="F104" s="1">
        <f t="shared" si="17"/>
        <v>0.26387458964325705</v>
      </c>
      <c r="G104" s="1">
        <f t="shared" si="18"/>
        <v>1.2636596817182599</v>
      </c>
      <c r="H104" s="2">
        <f t="shared" si="19"/>
        <v>7.3501025018691699</v>
      </c>
      <c r="I104">
        <f t="shared" si="14"/>
        <v>9.8845725699999392</v>
      </c>
      <c r="J104">
        <f t="shared" si="21"/>
        <v>7.3014773722432729</v>
      </c>
      <c r="K104">
        <f t="shared" si="20"/>
        <v>0.10966551741921057</v>
      </c>
    </row>
    <row r="105" spans="1:11" x14ac:dyDescent="0.45">
      <c r="A105">
        <f t="shared" si="15"/>
        <v>9.8632425699999384</v>
      </c>
      <c r="B105" s="1">
        <f t="shared" si="16"/>
        <v>1.3701162903082492E-10</v>
      </c>
      <c r="C105" s="1">
        <f t="shared" si="11"/>
        <v>7.2986368372889804E-5</v>
      </c>
      <c r="D105" s="1">
        <f t="shared" si="12"/>
        <v>8.9849333526535095E-4</v>
      </c>
      <c r="E105" s="1">
        <f t="shared" si="13"/>
        <v>2.9292566868884737</v>
      </c>
      <c r="F105" s="1">
        <f t="shared" si="17"/>
        <v>0.25444287926134029</v>
      </c>
      <c r="G105" s="1">
        <f t="shared" si="18"/>
        <v>1.2542142640301182</v>
      </c>
      <c r="H105" s="2">
        <f t="shared" si="19"/>
        <v>7.4451247966516245</v>
      </c>
      <c r="I105">
        <f t="shared" si="14"/>
        <v>9.8632425699999384</v>
      </c>
      <c r="J105">
        <f t="shared" si="21"/>
        <v>7.3976136492603972</v>
      </c>
      <c r="K105">
        <f t="shared" si="20"/>
        <v>0.11223681794274672</v>
      </c>
    </row>
    <row r="106" spans="1:11" x14ac:dyDescent="0.45">
      <c r="A106">
        <f t="shared" si="15"/>
        <v>9.8419125699999377</v>
      </c>
      <c r="B106" s="1">
        <f t="shared" si="16"/>
        <v>1.439088259170531E-10</v>
      </c>
      <c r="C106" s="1">
        <f t="shared" si="11"/>
        <v>6.9488297375267731E-5</v>
      </c>
      <c r="D106" s="1">
        <f t="shared" si="12"/>
        <v>9.9123096391123822E-4</v>
      </c>
      <c r="E106" s="1">
        <f t="shared" si="13"/>
        <v>3.0767161415543605</v>
      </c>
      <c r="F106" s="1">
        <f t="shared" si="17"/>
        <v>0.245235841772145</v>
      </c>
      <c r="G106" s="1">
        <f t="shared" si="18"/>
        <v>1.2449927564123195</v>
      </c>
      <c r="H106" s="2">
        <f t="shared" si="19"/>
        <v>7.537885657737621</v>
      </c>
      <c r="I106">
        <f t="shared" si="14"/>
        <v>9.8419125699999377</v>
      </c>
      <c r="J106">
        <f t="shared" si="21"/>
        <v>7.4915052271946223</v>
      </c>
      <c r="K106">
        <f t="shared" si="20"/>
        <v>0.11497305949017757</v>
      </c>
    </row>
    <row r="107" spans="1:11" x14ac:dyDescent="0.45">
      <c r="A107">
        <f t="shared" si="15"/>
        <v>9.820582569999937</v>
      </c>
      <c r="B107" s="1">
        <f t="shared" si="16"/>
        <v>1.5115322927928607E-10</v>
      </c>
      <c r="C107" s="1">
        <f t="shared" si="11"/>
        <v>6.6157879658821598E-5</v>
      </c>
      <c r="D107" s="1">
        <f t="shared" si="12"/>
        <v>1.0935404696421453E-3</v>
      </c>
      <c r="E107" s="1">
        <f t="shared" si="13"/>
        <v>3.2315987390495269</v>
      </c>
      <c r="F107" s="1">
        <f t="shared" si="17"/>
        <v>0.23625624873292214</v>
      </c>
      <c r="G107" s="1">
        <f t="shared" si="18"/>
        <v>1.235997892963727</v>
      </c>
      <c r="H107" s="2">
        <f t="shared" si="19"/>
        <v>7.628358522145823</v>
      </c>
      <c r="I107">
        <f t="shared" si="14"/>
        <v>9.820582569999937</v>
      </c>
      <c r="J107">
        <f t="shared" si="21"/>
        <v>7.583122089941722</v>
      </c>
      <c r="K107">
        <f t="shared" si="20"/>
        <v>0.11788064929481232</v>
      </c>
    </row>
    <row r="108" spans="1:11" x14ac:dyDescent="0.45">
      <c r="A108">
        <f t="shared" si="15"/>
        <v>9.7992525699999362</v>
      </c>
      <c r="B108" s="1">
        <f t="shared" si="16"/>
        <v>1.5876231757130161E-10</v>
      </c>
      <c r="C108" s="1">
        <f t="shared" si="11"/>
        <v>6.2987079979072734E-5</v>
      </c>
      <c r="D108" s="1">
        <f t="shared" si="12"/>
        <v>1.2064098099060575E-3</v>
      </c>
      <c r="E108" s="1">
        <f t="shared" si="13"/>
        <v>3.3942781620895719</v>
      </c>
      <c r="F108" s="1">
        <f t="shared" si="17"/>
        <v>0.22750620179468786</v>
      </c>
      <c r="G108" s="1">
        <f t="shared" si="18"/>
        <v>1.2272317360810281</v>
      </c>
      <c r="H108" s="2">
        <f t="shared" si="19"/>
        <v>7.7165235183517025</v>
      </c>
      <c r="I108">
        <f t="shared" si="14"/>
        <v>9.7992525699999362</v>
      </c>
      <c r="J108">
        <f t="shared" si="21"/>
        <v>7.6724410202487627</v>
      </c>
      <c r="K108">
        <f t="shared" si="20"/>
        <v>0.12096637508037629</v>
      </c>
    </row>
    <row r="109" spans="1:11" x14ac:dyDescent="0.45">
      <c r="A109">
        <f t="shared" si="15"/>
        <v>9.7779225699999355</v>
      </c>
      <c r="B109" s="1">
        <f t="shared" si="16"/>
        <v>1.6675444911625883E-10</v>
      </c>
      <c r="C109" s="1">
        <f t="shared" si="11"/>
        <v>5.9968248199374043E-5</v>
      </c>
      <c r="D109" s="1">
        <f t="shared" si="12"/>
        <v>1.3309289137820931E-3</v>
      </c>
      <c r="E109" s="1">
        <f t="shared" si="13"/>
        <v>3.5651469046639068</v>
      </c>
      <c r="F109" s="1">
        <f t="shared" si="17"/>
        <v>0.21898715737694319</v>
      </c>
      <c r="G109" s="1">
        <f t="shared" si="18"/>
        <v>1.2186957010374433</v>
      </c>
      <c r="H109" s="2">
        <f t="shared" si="19"/>
        <v>7.8023672218645954</v>
      </c>
      <c r="I109">
        <f t="shared" si="14"/>
        <v>9.7779225699999355</v>
      </c>
      <c r="J109">
        <f t="shared" si="21"/>
        <v>7.7594453701081489</v>
      </c>
      <c r="K109">
        <f t="shared" si="20"/>
        <v>0.12423741711468195</v>
      </c>
    </row>
    <row r="110" spans="1:11" x14ac:dyDescent="0.45">
      <c r="A110">
        <f t="shared" si="15"/>
        <v>9.7565925699999347</v>
      </c>
      <c r="B110" s="1">
        <f t="shared" si="16"/>
        <v>1.7514890639952052E-10</v>
      </c>
      <c r="C110" s="1">
        <f t="shared" si="11"/>
        <v>5.7094100833552011E-5</v>
      </c>
      <c r="D110" s="1">
        <f t="shared" si="12"/>
        <v>1.4683002069413754E-3</v>
      </c>
      <c r="E110" s="1">
        <f t="shared" si="13"/>
        <v>3.7446172189995006</v>
      </c>
      <c r="F110" s="1">
        <f t="shared" si="17"/>
        <v>0.21069995387845489</v>
      </c>
      <c r="G110" s="1">
        <f t="shared" si="18"/>
        <v>1.2103905830925727</v>
      </c>
      <c r="H110" s="2">
        <f t="shared" si="19"/>
        <v>7.8858823853502091</v>
      </c>
      <c r="I110">
        <f t="shared" si="14"/>
        <v>9.7565925699999347</v>
      </c>
      <c r="J110">
        <f t="shared" si="21"/>
        <v>7.8441248036074018</v>
      </c>
      <c r="K110">
        <f t="shared" si="20"/>
        <v>0.12770136050607764</v>
      </c>
    </row>
    <row r="111" spans="1:11" x14ac:dyDescent="0.45">
      <c r="A111">
        <f t="shared" si="15"/>
        <v>9.735262569999934</v>
      </c>
      <c r="B111" s="1">
        <f t="shared" si="16"/>
        <v>1.8396594259119553E-10</v>
      </c>
      <c r="C111" s="1">
        <f t="shared" si="11"/>
        <v>5.4357703473156654E-5</v>
      </c>
      <c r="D111" s="1">
        <f t="shared" si="12"/>
        <v>1.6198502229376598E-3</v>
      </c>
      <c r="E111" s="1">
        <f t="shared" si="13"/>
        <v>3.9331221101952041</v>
      </c>
      <c r="F111" s="1">
        <f t="shared" si="17"/>
        <v>0.20264484101115302</v>
      </c>
      <c r="G111" s="1">
        <f t="shared" si="18"/>
        <v>1.2023165867202639</v>
      </c>
      <c r="H111" s="2">
        <f t="shared" si="19"/>
        <v>7.9670676474427431</v>
      </c>
      <c r="I111">
        <f t="shared" si="14"/>
        <v>9.735262569999934</v>
      </c>
      <c r="J111">
        <f t="shared" si="21"/>
        <v>7.9264750163964761</v>
      </c>
      <c r="K111">
        <f t="shared" si="20"/>
        <v>0.13136620767257651</v>
      </c>
    </row>
    <row r="112" spans="1:11" x14ac:dyDescent="0.45">
      <c r="A112">
        <f t="shared" si="15"/>
        <v>9.7139325699999333</v>
      </c>
      <c r="B112" s="1">
        <f t="shared" si="16"/>
        <v>1.9322683041062764E-10</v>
      </c>
      <c r="C112" s="1">
        <f t="shared" si="11"/>
        <v>5.1752454056928953E-5</v>
      </c>
      <c r="D112" s="1">
        <f t="shared" si="12"/>
        <v>1.7870424129525105E-3</v>
      </c>
      <c r="E112" s="1">
        <f t="shared" si="13"/>
        <v>4.1311163809259925</v>
      </c>
      <c r="F112" s="1">
        <f t="shared" si="17"/>
        <v>0.19482151085350086</v>
      </c>
      <c r="G112" s="1">
        <f t="shared" si="18"/>
        <v>1.1944733565506502</v>
      </c>
      <c r="H112" s="2">
        <f t="shared" si="19"/>
        <v>8.0459272242975945</v>
      </c>
      <c r="I112">
        <f t="shared" si="14"/>
        <v>9.7139325699999333</v>
      </c>
      <c r="J112">
        <f t="shared" si="21"/>
        <v>8.0064974358701697</v>
      </c>
      <c r="K112">
        <f t="shared" si="20"/>
        <v>0.13524039089926027</v>
      </c>
    </row>
    <row r="113" spans="1:11" x14ac:dyDescent="0.45">
      <c r="A113">
        <f t="shared" si="15"/>
        <v>9.6926025699999325</v>
      </c>
      <c r="B113" s="1">
        <f t="shared" si="16"/>
        <v>2.0295391345074016E-10</v>
      </c>
      <c r="C113" s="1">
        <f t="shared" si="11"/>
        <v>4.9272066942114665E-5</v>
      </c>
      <c r="D113" s="1">
        <f t="shared" si="12"/>
        <v>1.9714912776932791E-3</v>
      </c>
      <c r="E113" s="1">
        <f t="shared" si="13"/>
        <v>4.3390777287379994</v>
      </c>
      <c r="F113" s="1">
        <f t="shared" si="17"/>
        <v>0.18722913023390222</v>
      </c>
      <c r="G113" s="1">
        <f t="shared" si="18"/>
        <v>1.1868600096367159</v>
      </c>
      <c r="H113" s="2">
        <f t="shared" si="19"/>
        <v>8.1224705877932575</v>
      </c>
      <c r="I113">
        <f t="shared" si="14"/>
        <v>9.6926025699999325</v>
      </c>
      <c r="J113">
        <f t="shared" si="21"/>
        <v>8.084198906045426</v>
      </c>
      <c r="K113">
        <f t="shared" si="20"/>
        <v>0.13933278488088213</v>
      </c>
    </row>
    <row r="114" spans="1:11" x14ac:dyDescent="0.45">
      <c r="A114">
        <f t="shared" si="15"/>
        <v>9.6712725699999318</v>
      </c>
      <c r="B114" s="1">
        <f t="shared" si="16"/>
        <v>2.1317066008605999E-10</v>
      </c>
      <c r="C114" s="1">
        <f t="shared" si="11"/>
        <v>4.6910557739196173E-5</v>
      </c>
      <c r="D114" s="1">
        <f t="shared" si="12"/>
        <v>2.1749779579092686E-3</v>
      </c>
      <c r="E114" s="1">
        <f t="shared" si="13"/>
        <v>4.5575078985816324</v>
      </c>
      <c r="F114" s="1">
        <f t="shared" si="17"/>
        <v>0.17986637407319536</v>
      </c>
      <c r="G114" s="1">
        <f t="shared" si="18"/>
        <v>1.1794751686742171</v>
      </c>
      <c r="H114" s="2">
        <f t="shared" si="19"/>
        <v>8.1967121341055229</v>
      </c>
      <c r="I114">
        <f t="shared" si="14"/>
        <v>9.6712725699999318</v>
      </c>
      <c r="J114">
        <f t="shared" si="21"/>
        <v>8.1595913609493902</v>
      </c>
      <c r="K114">
        <f t="shared" si="20"/>
        <v>0.14365271912767807</v>
      </c>
    </row>
    <row r="115" spans="1:11" x14ac:dyDescent="0.45">
      <c r="A115">
        <f t="shared" si="15"/>
        <v>9.6499425699999311</v>
      </c>
      <c r="B115" s="1">
        <f t="shared" si="16"/>
        <v>2.2390172009447719E-10</v>
      </c>
      <c r="C115" s="1">
        <f t="shared" si="11"/>
        <v>4.4662228873454735E-5</v>
      </c>
      <c r="D115" s="1">
        <f t="shared" si="12"/>
        <v>2.3994674340766251E-3</v>
      </c>
      <c r="E115" s="1">
        <f t="shared" si="13"/>
        <v>4.7869338933633276</v>
      </c>
      <c r="F115" s="1">
        <f t="shared" si="17"/>
        <v>0.1727314593371875</v>
      </c>
      <c r="G115" s="1">
        <f t="shared" si="18"/>
        <v>1.1723169958256674</v>
      </c>
      <c r="H115" s="2">
        <f t="shared" si="19"/>
        <v>8.2686708461578764</v>
      </c>
      <c r="I115">
        <f t="shared" si="14"/>
        <v>9.6499425699999311</v>
      </c>
      <c r="J115">
        <f t="shared" si="21"/>
        <v>8.2326914901316997</v>
      </c>
      <c r="K115">
        <f t="shared" si="20"/>
        <v>0.14820999008766386</v>
      </c>
    </row>
    <row r="116" spans="1:11" x14ac:dyDescent="0.45">
      <c r="A116">
        <f t="shared" si="15"/>
        <v>9.6286125699999303</v>
      </c>
      <c r="B116" s="1">
        <f t="shared" si="16"/>
        <v>2.3517298412936758E-10</v>
      </c>
      <c r="C116" s="1">
        <f t="shared" si="11"/>
        <v>4.252165583852358E-5</v>
      </c>
      <c r="D116" s="1">
        <f t="shared" si="12"/>
        <v>2.6471275013420083E-3</v>
      </c>
      <c r="E116" s="1">
        <f t="shared" si="13"/>
        <v>5.0279092454369838</v>
      </c>
      <c r="F116" s="1">
        <f t="shared" si="17"/>
        <v>0.16582217927477233</v>
      </c>
      <c r="G116" s="1">
        <f t="shared" si="18"/>
        <v>1.1653832268236815</v>
      </c>
      <c r="H116" s="2">
        <f t="shared" si="19"/>
        <v>8.3383699532052873</v>
      </c>
      <c r="I116">
        <f t="shared" si="14"/>
        <v>9.6286125699999303</v>
      </c>
      <c r="J116">
        <f t="shared" si="21"/>
        <v>8.303520399681581</v>
      </c>
      <c r="K116">
        <f t="shared" si="20"/>
        <v>0.15301487281244217</v>
      </c>
    </row>
    <row r="117" spans="1:11" x14ac:dyDescent="0.45">
      <c r="A117">
        <f t="shared" si="15"/>
        <v>9.6072825699999296</v>
      </c>
      <c r="B117" s="1">
        <f t="shared" si="16"/>
        <v>2.4701164618554337E-10</v>
      </c>
      <c r="C117" s="1">
        <f t="shared" si="11"/>
        <v>4.0483674108771257E-5</v>
      </c>
      <c r="D117" s="1">
        <f t="shared" si="12"/>
        <v>2.9203497029571938E-3</v>
      </c>
      <c r="E117" s="1">
        <f t="shared" si="13"/>
        <v>5.2810153521023082</v>
      </c>
      <c r="F117" s="1">
        <f t="shared" si="17"/>
        <v>0.15913593764377912</v>
      </c>
      <c r="G117" s="1">
        <f t="shared" si="18"/>
        <v>1.1586712050555514</v>
      </c>
      <c r="H117" s="2">
        <f t="shared" si="19"/>
        <v>8.4058365905421759</v>
      </c>
      <c r="I117">
        <f t="shared" si="14"/>
        <v>9.6072825699999296</v>
      </c>
      <c r="J117">
        <f t="shared" si="21"/>
        <v>8.3721032718737316</v>
      </c>
      <c r="K117">
        <f t="shared" si="20"/>
        <v>0.15807813196240453</v>
      </c>
    </row>
    <row r="118" spans="1:11" x14ac:dyDescent="0.45">
      <c r="A118">
        <f t="shared" si="15"/>
        <v>9.5859525699999288</v>
      </c>
      <c r="B118" s="1">
        <f t="shared" si="16"/>
        <v>2.5944626920976753E-10</v>
      </c>
      <c r="C118" s="1">
        <f t="shared" si="11"/>
        <v>3.8543366678933609E-5</v>
      </c>
      <c r="D118" s="1">
        <f t="shared" si="12"/>
        <v>3.2217724243500121E-3</v>
      </c>
      <c r="E118" s="1">
        <f t="shared" si="13"/>
        <v>5.5468628783327363</v>
      </c>
      <c r="F118" s="1">
        <f t="shared" si="17"/>
        <v>0.15266978265455178</v>
      </c>
      <c r="G118" s="1">
        <f t="shared" si="18"/>
        <v>1.1521779153587639</v>
      </c>
      <c r="H118" s="2">
        <f t="shared" si="19"/>
        <v>8.4711014620462048</v>
      </c>
      <c r="I118">
        <f t="shared" si="14"/>
        <v>9.5859525699999288</v>
      </c>
      <c r="J118">
        <f t="shared" si="21"/>
        <v>8.4384690262941895</v>
      </c>
      <c r="K118">
        <f t="shared" si="20"/>
        <v>0.16341103191081893</v>
      </c>
    </row>
    <row r="119" spans="1:11" x14ac:dyDescent="0.45">
      <c r="A119">
        <f t="shared" si="15"/>
        <v>9.5646225699999281</v>
      </c>
      <c r="B119" s="1">
        <f t="shared" si="16"/>
        <v>2.7250685401410217E-10</v>
      </c>
      <c r="C119" s="1">
        <f t="shared" si="11"/>
        <v>3.6696052200936643E-5</v>
      </c>
      <c r="D119" s="1">
        <f t="shared" si="12"/>
        <v>3.5543063708402137E-3</v>
      </c>
      <c r="E119" s="1">
        <f t="shared" si="13"/>
        <v>5.826093230116701</v>
      </c>
      <c r="F119" s="1">
        <f t="shared" si="17"/>
        <v>0.14642044038985588</v>
      </c>
      <c r="G119" s="1">
        <f t="shared" si="18"/>
        <v>1.1459000172857572</v>
      </c>
      <c r="H119" s="2">
        <f t="shared" si="19"/>
        <v>8.5341985079829126</v>
      </c>
      <c r="I119">
        <f t="shared" si="14"/>
        <v>9.5646225699999281</v>
      </c>
      <c r="J119">
        <f t="shared" si="21"/>
        <v>8.5026499850145587</v>
      </c>
      <c r="K119">
        <f t="shared" si="20"/>
        <v>0.16902534566671104</v>
      </c>
    </row>
    <row r="120" spans="1:11" x14ac:dyDescent="0.45">
      <c r="A120">
        <f t="shared" si="15"/>
        <v>9.5432925699999274</v>
      </c>
      <c r="B120" s="1">
        <f t="shared" si="16"/>
        <v>2.8622491165838564E-10</v>
      </c>
      <c r="C120" s="1">
        <f t="shared" si="11"/>
        <v>3.4937273689283274E-5</v>
      </c>
      <c r="D120" s="1">
        <f t="shared" si="12"/>
        <v>3.9211626750279014E-3</v>
      </c>
      <c r="E120" s="1">
        <f t="shared" si="13"/>
        <v>6.1193801019675442</v>
      </c>
      <c r="F120" s="1">
        <f t="shared" si="17"/>
        <v>0.14038434748838005</v>
      </c>
      <c r="G120" s="1">
        <f t="shared" si="18"/>
        <v>1.1398338776248502</v>
      </c>
      <c r="H120" s="2">
        <f t="shared" si="19"/>
        <v>8.5951645802091381</v>
      </c>
      <c r="I120">
        <f t="shared" si="14"/>
        <v>9.5432925699999274</v>
      </c>
      <c r="J120">
        <f t="shared" si="21"/>
        <v>8.5646815440960253</v>
      </c>
      <c r="K120">
        <f t="shared" si="20"/>
        <v>0.17493336228756837</v>
      </c>
    </row>
    <row r="121" spans="1:11" x14ac:dyDescent="0.45">
      <c r="A121">
        <f t="shared" si="15"/>
        <v>9.5219625699999266</v>
      </c>
      <c r="B121" s="1">
        <f t="shared" si="16"/>
        <v>3.006335394764449E-10</v>
      </c>
      <c r="C121" s="1">
        <f t="shared" si="11"/>
        <v>3.3262787767758192E-5</v>
      </c>
      <c r="D121" s="1">
        <f t="shared" si="12"/>
        <v>4.3258839052743771E-3</v>
      </c>
      <c r="E121" s="1">
        <f t="shared" si="13"/>
        <v>6.4274311023351247</v>
      </c>
      <c r="F121" s="1">
        <f t="shared" si="17"/>
        <v>0.13455768290748205</v>
      </c>
      <c r="G121" s="1">
        <f t="shared" si="18"/>
        <v>1.1339756019926615</v>
      </c>
      <c r="H121" s="2">
        <f t="shared" si="19"/>
        <v>8.6540391266285788</v>
      </c>
      <c r="I121">
        <f t="shared" si="14"/>
        <v>9.5219625699999266</v>
      </c>
      <c r="J121">
        <f t="shared" si="21"/>
        <v>8.6246018534188593</v>
      </c>
      <c r="K121">
        <f t="shared" si="20"/>
        <v>0.18114789240191465</v>
      </c>
    </row>
    <row r="122" spans="1:11" x14ac:dyDescent="0.45">
      <c r="A122">
        <f t="shared" si="15"/>
        <v>9.5006325699999259</v>
      </c>
      <c r="B122" s="1">
        <f t="shared" si="16"/>
        <v>3.1576750092950039E-10</v>
      </c>
      <c r="C122" s="1">
        <f t="shared" si="11"/>
        <v>3.1668554431502359E-5</v>
      </c>
      <c r="D122" s="1">
        <f t="shared" si="12"/>
        <v>4.7723782747113056E-3</v>
      </c>
      <c r="E122" s="1">
        <f t="shared" si="13"/>
        <v>6.7509894608413319</v>
      </c>
      <c r="F122" s="1">
        <f t="shared" si="17"/>
        <v>0.12893639860838924</v>
      </c>
      <c r="G122" s="1">
        <f t="shared" si="18"/>
        <v>1.1283210653408511</v>
      </c>
      <c r="H122" s="2">
        <f t="shared" si="19"/>
        <v>8.7108638864769947</v>
      </c>
      <c r="I122">
        <f t="shared" si="14"/>
        <v>9.5006325699999259</v>
      </c>
      <c r="J122">
        <f t="shared" si="21"/>
        <v>8.6824515065527876</v>
      </c>
      <c r="K122">
        <f t="shared" si="20"/>
        <v>0.18768227139806676</v>
      </c>
    </row>
    <row r="123" spans="1:11" x14ac:dyDescent="0.45">
      <c r="A123">
        <f t="shared" si="15"/>
        <v>9.4793025699999252</v>
      </c>
      <c r="B123" s="1">
        <f t="shared" si="16"/>
        <v>3.3166330947939375E-10</v>
      </c>
      <c r="C123" s="1">
        <f t="shared" si="11"/>
        <v>3.0150727299760115E-5</v>
      </c>
      <c r="D123" s="1">
        <f t="shared" si="12"/>
        <v>5.2649573811185558E-3</v>
      </c>
      <c r="E123" s="1">
        <f t="shared" si="13"/>
        <v>7.0908358214579073</v>
      </c>
      <c r="F123" s="1">
        <f t="shared" si="17"/>
        <v>0.12351624903357478</v>
      </c>
      <c r="G123" s="1">
        <f t="shared" si="18"/>
        <v>1.1228659412465374</v>
      </c>
      <c r="H123" s="2">
        <f t="shared" si="19"/>
        <v>8.7656825977486399</v>
      </c>
      <c r="I123">
        <f t="shared" si="14"/>
        <v>9.4793025699999252</v>
      </c>
      <c r="J123">
        <f t="shared" si="21"/>
        <v>8.7382732421128182</v>
      </c>
      <c r="K123">
        <f t="shared" si="20"/>
        <v>0.19455035976952656</v>
      </c>
    </row>
    <row r="124" spans="1:11" x14ac:dyDescent="0.45">
      <c r="A124">
        <f t="shared" si="15"/>
        <v>9.4579725699999244</v>
      </c>
      <c r="B124" s="1">
        <f t="shared" si="16"/>
        <v>3.4835931668402979E-10</v>
      </c>
      <c r="C124" s="1">
        <f t="shared" si="11"/>
        <v>2.8705644335778187E-5</v>
      </c>
      <c r="D124" s="1">
        <f t="shared" si="12"/>
        <v>5.8083778421088817E-3</v>
      </c>
      <c r="E124" s="1">
        <f t="shared" si="13"/>
        <v>7.4477901259535875</v>
      </c>
      <c r="F124" s="1">
        <f t="shared" si="17"/>
        <v>0.11829281927110642</v>
      </c>
      <c r="G124" s="1">
        <f t="shared" si="18"/>
        <v>1.1176057298807716</v>
      </c>
      <c r="H124" s="2">
        <f t="shared" si="19"/>
        <v>8.8185407178246411</v>
      </c>
      <c r="I124">
        <f t="shared" si="14"/>
        <v>9.4579725699999244</v>
      </c>
      <c r="J124">
        <f t="shared" si="21"/>
        <v>8.7921116577866414</v>
      </c>
      <c r="K124">
        <f t="shared" si="20"/>
        <v>0.20176654002574942</v>
      </c>
    </row>
    <row r="125" spans="1:11" x14ac:dyDescent="0.45">
      <c r="A125">
        <f t="shared" si="15"/>
        <v>9.4366425699999237</v>
      </c>
      <c r="B125" s="1">
        <f t="shared" si="16"/>
        <v>3.6589580472754545E-10</v>
      </c>
      <c r="C125" s="1">
        <f t="shared" si="11"/>
        <v>2.7329819011470265E-5</v>
      </c>
      <c r="D125" s="1">
        <f t="shared" si="12"/>
        <v>6.4078872276708918E-3</v>
      </c>
      <c r="E125" s="1">
        <f t="shared" si="13"/>
        <v>7.8227135921540443</v>
      </c>
      <c r="F125" s="1">
        <f t="shared" si="17"/>
        <v>0.11326155182429633</v>
      </c>
      <c r="G125" s="1">
        <f t="shared" si="18"/>
        <v>1.1125357845729753</v>
      </c>
      <c r="H125" s="2">
        <f t="shared" si="19"/>
        <v>8.8694851581281338</v>
      </c>
      <c r="I125">
        <f t="shared" si="14"/>
        <v>9.4366425699999237</v>
      </c>
      <c r="J125">
        <f t="shared" si="21"/>
        <v>8.8440129379763874</v>
      </c>
      <c r="K125">
        <f t="shared" si="20"/>
        <v>0.20934570949185982</v>
      </c>
    </row>
    <row r="126" spans="1:11" x14ac:dyDescent="0.45">
      <c r="A126">
        <f t="shared" si="15"/>
        <v>9.4153125699999229</v>
      </c>
      <c r="B126" s="1">
        <f t="shared" si="16"/>
        <v>3.8431508360848772E-10</v>
      </c>
      <c r="C126" s="1">
        <f t="shared" si="11"/>
        <v>2.6019931895526728E-5</v>
      </c>
      <c r="D126" s="1">
        <f t="shared" si="12"/>
        <v>7.0692747336216326E-3</v>
      </c>
      <c r="E126" s="1">
        <f t="shared" si="13"/>
        <v>8.2165107917882807</v>
      </c>
      <c r="F126" s="1">
        <f t="shared" si="17"/>
        <v>0.10841777192671864</v>
      </c>
      <c r="G126" s="1">
        <f t="shared" si="18"/>
        <v>1.1076513369109615</v>
      </c>
      <c r="H126" s="2">
        <f t="shared" si="19"/>
        <v>8.9185640334132792</v>
      </c>
      <c r="I126">
        <f t="shared" si="14"/>
        <v>9.4153125699999229</v>
      </c>
      <c r="J126">
        <f t="shared" si="21"/>
        <v>8.8940245957707056</v>
      </c>
      <c r="K126">
        <f t="shared" si="20"/>
        <v>0.21730326821952081</v>
      </c>
    </row>
    <row r="127" spans="1:11" x14ac:dyDescent="0.45">
      <c r="A127">
        <f t="shared" si="15"/>
        <v>9.3939825699999222</v>
      </c>
      <c r="B127" s="1">
        <f t="shared" si="16"/>
        <v>4.0366159322044649E-10</v>
      </c>
      <c r="C127" s="1">
        <f t="shared" si="11"/>
        <v>2.4772822644677709E-5</v>
      </c>
      <c r="D127" s="1">
        <f t="shared" si="12"/>
        <v>7.7989270852984998E-3</v>
      </c>
      <c r="E127" s="1">
        <f t="shared" si="13"/>
        <v>8.6301318329338645</v>
      </c>
      <c r="F127" s="1">
        <f t="shared" si="17"/>
        <v>0.10375671136259665</v>
      </c>
      <c r="G127" s="1">
        <f t="shared" si="18"/>
        <v>1.1029475203360695</v>
      </c>
      <c r="H127" s="2">
        <f t="shared" si="19"/>
        <v>8.9658264260956706</v>
      </c>
      <c r="I127">
        <f t="shared" si="14"/>
        <v>9.3939825699999222</v>
      </c>
      <c r="J127">
        <f t="shared" si="21"/>
        <v>8.9421952297544749</v>
      </c>
      <c r="K127">
        <f t="shared" si="20"/>
        <v>0.22565510112173895</v>
      </c>
    </row>
    <row r="128" spans="1:11" x14ac:dyDescent="0.45">
      <c r="A128">
        <f t="shared" si="15"/>
        <v>9.3726525699999215</v>
      </c>
      <c r="B128" s="1">
        <f t="shared" si="16"/>
        <v>4.2398201057147151E-10</v>
      </c>
      <c r="C128" s="1">
        <f t="shared" si="11"/>
        <v>2.3585482378783668E-5</v>
      </c>
      <c r="D128" s="1">
        <f t="shared" si="12"/>
        <v>8.6038902113290579E-3</v>
      </c>
      <c r="E128" s="1">
        <f t="shared" si="13"/>
        <v>9.0645746523274138</v>
      </c>
      <c r="F128" s="1">
        <f t="shared" si="17"/>
        <v>9.9273530770553578E-2</v>
      </c>
      <c r="G128" s="1">
        <f t="shared" si="18"/>
        <v>1.0984193922109127</v>
      </c>
      <c r="H128" s="2">
        <f t="shared" si="19"/>
        <v>9.0113221658514728</v>
      </c>
      <c r="I128">
        <f t="shared" si="14"/>
        <v>9.3726525699999215</v>
      </c>
      <c r="J128">
        <f t="shared" si="21"/>
        <v>8.9885742959735708</v>
      </c>
      <c r="K128">
        <f t="shared" si="20"/>
        <v>0.23441755331915937</v>
      </c>
    </row>
    <row r="129" spans="1:11" x14ac:dyDescent="0.45">
      <c r="A129">
        <f t="shared" si="15"/>
        <v>9.3513225699999207</v>
      </c>
      <c r="B129" s="1">
        <f t="shared" si="16"/>
        <v>4.4532536240091666E-10</v>
      </c>
      <c r="C129" s="1">
        <f t="shared" si="11"/>
        <v>2.2455046421360121E-5</v>
      </c>
      <c r="D129" s="1">
        <f t="shared" si="12"/>
        <v>9.4919372830333509E-3</v>
      </c>
      <c r="E129" s="1">
        <f t="shared" si="13"/>
        <v>9.5208874230700324</v>
      </c>
      <c r="F129" s="1">
        <f t="shared" si="17"/>
        <v>9.4963340424847872E-2</v>
      </c>
      <c r="G129" s="1">
        <f t="shared" si="18"/>
        <v>1.0940619543533479</v>
      </c>
      <c r="H129" s="2">
        <f t="shared" si="19"/>
        <v>9.0551016245510922</v>
      </c>
      <c r="I129">
        <f t="shared" si="14"/>
        <v>9.3513225699999207</v>
      </c>
      <c r="J129">
        <f t="shared" si="21"/>
        <v>9.0332118952012834</v>
      </c>
      <c r="K129">
        <f t="shared" si="20"/>
        <v>0.2436073975508766</v>
      </c>
    </row>
    <row r="130" spans="1:11" x14ac:dyDescent="0.45">
      <c r="A130">
        <f t="shared" si="15"/>
        <v>9.32999256999992</v>
      </c>
      <c r="B130" s="1">
        <f t="shared" si="16"/>
        <v>4.6774314346546584E-10</v>
      </c>
      <c r="C130" s="1">
        <f t="shared" si="11"/>
        <v>2.137878738801874E-5</v>
      </c>
      <c r="D130" s="1">
        <f t="shared" si="12"/>
        <v>1.0471643776486749E-2</v>
      </c>
      <c r="E130" s="1">
        <f t="shared" si="13"/>
        <v>10.000171083537705</v>
      </c>
      <c r="F130" s="1">
        <f t="shared" si="17"/>
        <v>9.0821219502408498E-2</v>
      </c>
      <c r="G130" s="1">
        <f t="shared" si="18"/>
        <v>1.089870172044433</v>
      </c>
      <c r="H130" s="2">
        <f t="shared" si="19"/>
        <v>9.0972155264512384</v>
      </c>
      <c r="I130">
        <f t="shared" si="14"/>
        <v>9.32999256999992</v>
      </c>
      <c r="J130">
        <f t="shared" si="21"/>
        <v>9.0761585755011644</v>
      </c>
      <c r="K130">
        <f t="shared" si="20"/>
        <v>0.25324179234893807</v>
      </c>
    </row>
    <row r="131" spans="1:11" x14ac:dyDescent="0.45">
      <c r="A131">
        <f t="shared" si="15"/>
        <v>9.3086625699999193</v>
      </c>
      <c r="B131" s="1">
        <f t="shared" si="16"/>
        <v>4.9128944077967982E-10</v>
      </c>
      <c r="C131" s="1">
        <f t="shared" si="11"/>
        <v>2.035410860615219E-5</v>
      </c>
      <c r="D131" s="1">
        <f t="shared" si="12"/>
        <v>1.1552470282082415E-2</v>
      </c>
      <c r="E131" s="1">
        <f t="shared" si="13"/>
        <v>10.503581993597082</v>
      </c>
      <c r="F131" s="1">
        <f t="shared" si="17"/>
        <v>8.6842233856392559E-2</v>
      </c>
      <c r="G131" s="1">
        <f t="shared" si="18"/>
        <v>1.0858389915305369</v>
      </c>
      <c r="H131" s="2">
        <f t="shared" si="19"/>
        <v>9.1377147734449071</v>
      </c>
      <c r="I131">
        <f t="shared" si="14"/>
        <v>9.3086625699999193</v>
      </c>
      <c r="J131">
        <f t="shared" si="21"/>
        <v>9.1174651499480728</v>
      </c>
      <c r="K131">
        <f t="shared" si="20"/>
        <v>0.26333822951492514</v>
      </c>
    </row>
    <row r="132" spans="1:11" x14ac:dyDescent="0.45">
      <c r="A132">
        <f t="shared" si="15"/>
        <v>9.2873325699999185</v>
      </c>
      <c r="B132" s="1">
        <f t="shared" si="16"/>
        <v>5.1602106411086649E-10</v>
      </c>
      <c r="C132" s="1">
        <f t="shared" si="11"/>
        <v>1.9378537849983897E-5</v>
      </c>
      <c r="D132" s="1">
        <f t="shared" si="12"/>
        <v>1.274485386125063E-2</v>
      </c>
      <c r="E132" s="1">
        <f t="shared" si="13"/>
        <v>11.032334724536343</v>
      </c>
      <c r="F132" s="1">
        <f t="shared" si="17"/>
        <v>8.3021452327593018E-2</v>
      </c>
      <c r="G132" s="1">
        <f t="shared" si="18"/>
        <v>1.081963356050329</v>
      </c>
      <c r="H132" s="2">
        <f t="shared" si="19"/>
        <v>9.1766502850628591</v>
      </c>
      <c r="I132">
        <f t="shared" si="14"/>
        <v>9.2873325699999185</v>
      </c>
      <c r="J132">
        <f t="shared" si="21"/>
        <v>9.157182529253884</v>
      </c>
      <c r="K132">
        <f t="shared" si="20"/>
        <v>0.27391446925492746</v>
      </c>
    </row>
    <row r="133" spans="1:11" x14ac:dyDescent="0.45">
      <c r="A133">
        <f t="shared" si="15"/>
        <v>9.2660025699999178</v>
      </c>
      <c r="B133" s="1">
        <f t="shared" si="16"/>
        <v>5.4199768304306605E-10</v>
      </c>
      <c r="C133" s="1">
        <f t="shared" si="11"/>
        <v>1.8449721375869828E-5</v>
      </c>
      <c r="D133" s="1">
        <f t="shared" si="12"/>
        <v>1.4060308832523967E-2</v>
      </c>
      <c r="E133" s="1">
        <f t="shared" si="13"/>
        <v>11.58770498944123</v>
      </c>
      <c r="F133" s="1">
        <f t="shared" si="17"/>
        <v>7.9353961634008888E-2</v>
      </c>
      <c r="G133" s="1">
        <f t="shared" si="18"/>
        <v>1.0782382204263505</v>
      </c>
      <c r="H133" s="2">
        <f t="shared" si="19"/>
        <v>9.2140728528301903</v>
      </c>
      <c r="I133">
        <f t="shared" si="14"/>
        <v>9.2660025699999178</v>
      </c>
      <c r="J133">
        <f t="shared" si="21"/>
        <v>9.1953615689465238</v>
      </c>
      <c r="K133">
        <f t="shared" si="20"/>
        <v>0.28498846114217197</v>
      </c>
    </row>
    <row r="134" spans="1:11" x14ac:dyDescent="0.45">
      <c r="A134">
        <f t="shared" si="15"/>
        <v>9.244672569999917</v>
      </c>
      <c r="B134" s="1">
        <f t="shared" si="16"/>
        <v>5.6928197094089666E-10</v>
      </c>
      <c r="C134" s="1">
        <f t="shared" si="11"/>
        <v>1.7565418243459067E-5</v>
      </c>
      <c r="D134" s="1">
        <f t="shared" si="12"/>
        <v>1.5511537960197023E-2</v>
      </c>
      <c r="E134" s="1">
        <f t="shared" si="13"/>
        <v>12.171032721087494</v>
      </c>
      <c r="F134" s="1">
        <f t="shared" si="17"/>
        <v>7.5834879886280251E-2</v>
      </c>
      <c r="G134" s="1">
        <f t="shared" si="18"/>
        <v>1.0746585642682174</v>
      </c>
      <c r="H134" s="2">
        <f t="shared" si="19"/>
        <v>9.2500330085078772</v>
      </c>
      <c r="I134">
        <f t="shared" si="14"/>
        <v>9.244672569999917</v>
      </c>
      <c r="J134">
        <f t="shared" si="21"/>
        <v>9.2320529306690347</v>
      </c>
      <c r="K134">
        <f t="shared" si="20"/>
        <v>0.29657824887053902</v>
      </c>
    </row>
    <row r="135" spans="1:11" x14ac:dyDescent="0.45">
      <c r="A135">
        <f t="shared" si="15"/>
        <v>9.2233425699999163</v>
      </c>
      <c r="B135" s="1">
        <f t="shared" si="16"/>
        <v>5.9793975616054624E-10</v>
      </c>
      <c r="C135" s="1">
        <f t="shared" si="11"/>
        <v>1.6723494909014058E-5</v>
      </c>
      <c r="D135" s="1">
        <f t="shared" si="12"/>
        <v>1.711255511927769E-2</v>
      </c>
      <c r="E135" s="1">
        <f t="shared" si="13"/>
        <v>12.783725304774576</v>
      </c>
      <c r="F135" s="1">
        <f t="shared" si="17"/>
        <v>7.2459368782678488E-2</v>
      </c>
      <c r="G135" s="1">
        <f t="shared" si="18"/>
        <v>1.071219403840477</v>
      </c>
      <c r="H135" s="2">
        <f t="shared" si="19"/>
        <v>9.2845809056892428</v>
      </c>
      <c r="I135">
        <f t="shared" si="14"/>
        <v>9.2233425699999163</v>
      </c>
      <c r="J135">
        <f t="shared" si="21"/>
        <v>9.26730695709856</v>
      </c>
      <c r="K135">
        <f t="shared" si="20"/>
        <v>0.30870185655620352</v>
      </c>
    </row>
    <row r="136" spans="1:11" x14ac:dyDescent="0.45">
      <c r="A136">
        <f t="shared" si="15"/>
        <v>9.2020125699999156</v>
      </c>
      <c r="B136" s="1">
        <f t="shared" si="16"/>
        <v>6.2804018087277782E-10</v>
      </c>
      <c r="C136" s="1">
        <f t="shared" si="11"/>
        <v>1.5921920077844241E-5</v>
      </c>
      <c r="D136" s="1">
        <f t="shared" si="12"/>
        <v>1.8878820621252911E-2</v>
      </c>
      <c r="E136" s="1">
        <f t="shared" si="13"/>
        <v>13.42726097390125</v>
      </c>
      <c r="F136" s="1">
        <f t="shared" si="17"/>
        <v>6.9222644541981154E-2</v>
      </c>
      <c r="G136" s="1">
        <f t="shared" si="18"/>
        <v>1.0679158026527442</v>
      </c>
      <c r="H136" s="2">
        <f t="shared" si="19"/>
        <v>9.3177662141751103</v>
      </c>
      <c r="I136">
        <f t="shared" si="14"/>
        <v>9.2020125699999156</v>
      </c>
      <c r="J136">
        <f t="shared" si="21"/>
        <v>9.3011735599321774</v>
      </c>
      <c r="K136">
        <f t="shared" si="20"/>
        <v>0.32137715412656837</v>
      </c>
    </row>
    <row r="137" spans="1:11" x14ac:dyDescent="0.45">
      <c r="A137">
        <f t="shared" si="15"/>
        <v>9.1806825699999148</v>
      </c>
      <c r="B137" s="1">
        <f t="shared" si="16"/>
        <v>6.5965586788112421E-10</v>
      </c>
      <c r="C137" s="1">
        <f t="shared" si="11"/>
        <v>1.5158759803434326E-5</v>
      </c>
      <c r="D137" s="1">
        <f t="shared" si="12"/>
        <v>2.0827390507449282E-2</v>
      </c>
      <c r="E137" s="1">
        <f t="shared" si="13"/>
        <v>14.103192376475379</v>
      </c>
      <c r="F137" s="1">
        <f t="shared" si="17"/>
        <v>6.6119987636031455E-2</v>
      </c>
      <c r="G137" s="1">
        <f t="shared" si="18"/>
        <v>1.0647428808331878</v>
      </c>
      <c r="H137" s="2">
        <f t="shared" si="19"/>
        <v>9.3496380265168479</v>
      </c>
      <c r="I137">
        <f t="shared" si="14"/>
        <v>9.1806825699999148</v>
      </c>
      <c r="J137">
        <f t="shared" si="21"/>
        <v>9.3337021203459791</v>
      </c>
      <c r="K137">
        <f t="shared" si="20"/>
        <v>0.33462169912546985</v>
      </c>
    </row>
    <row r="138" spans="1:11" x14ac:dyDescent="0.45">
      <c r="A138">
        <f t="shared" si="15"/>
        <v>9.1593525699999141</v>
      </c>
      <c r="B138" s="1">
        <f t="shared" si="16"/>
        <v>6.9286309583772516E-10</v>
      </c>
      <c r="C138" s="1">
        <f t="shared" si="11"/>
        <v>1.443217282144351E-5</v>
      </c>
      <c r="D138" s="1">
        <f t="shared" si="12"/>
        <v>2.2977081251646391E-2</v>
      </c>
      <c r="E138" s="1">
        <f t="shared" si="13"/>
        <v>14.813150321162093</v>
      </c>
      <c r="F138" s="1">
        <f t="shared" si="17"/>
        <v>6.3146751386174135E-2</v>
      </c>
      <c r="G138" s="1">
        <f t="shared" si="18"/>
        <v>1.0616958233487963</v>
      </c>
      <c r="H138" s="2">
        <f t="shared" si="19"/>
        <v>9.3802447760927308</v>
      </c>
      <c r="I138">
        <f t="shared" si="14"/>
        <v>9.1593525699999141</v>
      </c>
      <c r="J138">
        <f t="shared" si="21"/>
        <v>9.3649414013047902</v>
      </c>
      <c r="K138">
        <f t="shared" si="20"/>
        <v>0.34845255206074083</v>
      </c>
    </row>
    <row r="139" spans="1:11" x14ac:dyDescent="0.45">
      <c r="A139">
        <f t="shared" si="15"/>
        <v>9.1380225699999134</v>
      </c>
      <c r="B139" s="1">
        <f t="shared" si="16"/>
        <v>7.2774198327960491E-10</v>
      </c>
      <c r="C139" s="1">
        <f t="shared" si="11"/>
        <v>1.3740406107316592E-5</v>
      </c>
      <c r="D139" s="1">
        <f t="shared" si="12"/>
        <v>2.5348651462406408E-2</v>
      </c>
      <c r="E139" s="1">
        <f t="shared" si="13"/>
        <v>15.558847711909639</v>
      </c>
      <c r="F139" s="1">
        <f t="shared" si="17"/>
        <v>6.0298369489196715E-2</v>
      </c>
      <c r="G139" s="1">
        <f t="shared" si="18"/>
        <v>1.0587698871372637</v>
      </c>
      <c r="H139" s="2">
        <f t="shared" si="19"/>
        <v>9.4096341660689991</v>
      </c>
      <c r="I139">
        <f t="shared" si="14"/>
        <v>9.1380225699999134</v>
      </c>
      <c r="J139">
        <f t="shared" si="21"/>
        <v>9.394939471080864</v>
      </c>
      <c r="K139">
        <f t="shared" si="20"/>
        <v>0.36288606223580278</v>
      </c>
    </row>
    <row r="140" spans="1:11" x14ac:dyDescent="0.45">
      <c r="A140">
        <f t="shared" si="15"/>
        <v>9.1166925699999126</v>
      </c>
      <c r="B140" s="1">
        <f t="shared" si="16"/>
        <v>7.6437668192934036E-10</v>
      </c>
      <c r="C140" s="1">
        <f t="shared" si="11"/>
        <v>1.3081790646790659E-5</v>
      </c>
      <c r="D140" s="1">
        <f t="shared" si="12"/>
        <v>2.7965002339734195E-2</v>
      </c>
      <c r="E140" s="1">
        <f t="shared" si="13"/>
        <v>16.342083680644368</v>
      </c>
      <c r="F140" s="1">
        <f t="shared" si="17"/>
        <v>5.7570362539030272E-2</v>
      </c>
      <c r="G140" s="1">
        <f t="shared" si="18"/>
        <v>1.055960407215927</v>
      </c>
      <c r="H140" s="2">
        <f t="shared" si="19"/>
        <v>9.4378531085908328</v>
      </c>
      <c r="I140">
        <f t="shared" si="14"/>
        <v>9.1166925699999126</v>
      </c>
      <c r="J140">
        <f t="shared" si="21"/>
        <v>9.4237436373299168</v>
      </c>
      <c r="K140">
        <f t="shared" si="20"/>
        <v>0.3779376208640195</v>
      </c>
    </row>
    <row r="141" spans="1:11" x14ac:dyDescent="0.45">
      <c r="A141">
        <f t="shared" si="15"/>
        <v>9.0953625699999119</v>
      </c>
      <c r="B141" s="1">
        <f t="shared" si="16"/>
        <v>8.0285557972656854E-10</v>
      </c>
      <c r="C141" s="1">
        <f t="shared" si="11"/>
        <v>1.2454737409091207E-5</v>
      </c>
      <c r="D141" s="1">
        <f t="shared" si="12"/>
        <v>3.0851398821793708E-2</v>
      </c>
      <c r="E141" s="1">
        <f t="shared" si="13"/>
        <v>17.164747928007419</v>
      </c>
      <c r="F141" s="1">
        <f t="shared" si="17"/>
        <v>5.4958343610342686E-2</v>
      </c>
      <c r="G141" s="1">
        <f t="shared" si="18"/>
        <v>1.0532628018330348</v>
      </c>
      <c r="H141" s="2">
        <f t="shared" si="19"/>
        <v>9.4649476735500944</v>
      </c>
      <c r="I141">
        <f t="shared" si="14"/>
        <v>9.0953625699999119</v>
      </c>
      <c r="J141">
        <f t="shared" si="21"/>
        <v>9.4514003910704645</v>
      </c>
      <c r="K141">
        <f t="shared" si="20"/>
        <v>0.39362137816332887</v>
      </c>
    </row>
    <row r="142" spans="1:11" x14ac:dyDescent="0.45">
      <c r="A142">
        <f t="shared" si="15"/>
        <v>9.0740325699999111</v>
      </c>
      <c r="B142" s="1">
        <f t="shared" si="16"/>
        <v>8.4327151408010573E-10</v>
      </c>
      <c r="C142" s="1">
        <f t="shared" si="11"/>
        <v>1.1857733513103905E-5</v>
      </c>
      <c r="D142" s="1">
        <f t="shared" si="12"/>
        <v>3.4035713557190948E-2</v>
      </c>
      <c r="E142" s="1">
        <f t="shared" si="13"/>
        <v>18.028825282604153</v>
      </c>
      <c r="F142" s="1">
        <f t="shared" si="17"/>
        <v>5.2458022969446627E-2</v>
      </c>
      <c r="G142" s="1">
        <f t="shared" si="18"/>
        <v>1.050672576725882</v>
      </c>
      <c r="H142" s="2">
        <f t="shared" si="19"/>
        <v>9.4909630462840138</v>
      </c>
      <c r="I142">
        <f t="shared" si="14"/>
        <v>9.0740325699999111</v>
      </c>
      <c r="J142">
        <f t="shared" si="21"/>
        <v>9.4779553599170541</v>
      </c>
      <c r="K142">
        <f t="shared" si="20"/>
        <v>0.40994992111318518</v>
      </c>
    </row>
    <row r="143" spans="1:11" x14ac:dyDescent="0.45">
      <c r="A143">
        <f t="shared" si="15"/>
        <v>9.0527025699999104</v>
      </c>
      <c r="B143" s="1">
        <f t="shared" si="16"/>
        <v>8.8572199585527054E-10</v>
      </c>
      <c r="C143" s="1">
        <f t="shared" si="11"/>
        <v>1.1289338577270647E-5</v>
      </c>
      <c r="D143" s="1">
        <f t="shared" si="12"/>
        <v>3.7548696058761356E-2</v>
      </c>
      <c r="E143" s="1">
        <f t="shared" si="13"/>
        <v>18.936400489768232</v>
      </c>
      <c r="F143" s="1">
        <f t="shared" si="17"/>
        <v>5.0065211976686848E-2</v>
      </c>
      <c r="G143" s="1">
        <f t="shared" si="18"/>
        <v>1.0481853285490568</v>
      </c>
      <c r="H143" s="2">
        <f t="shared" si="19"/>
        <v>9.5159434935718927</v>
      </c>
      <c r="I143">
        <f t="shared" si="14"/>
        <v>9.0527025699999104</v>
      </c>
      <c r="J143">
        <f t="shared" si="21"/>
        <v>9.5034532699279524</v>
      </c>
      <c r="K143">
        <f t="shared" si="20"/>
        <v>0.42693390863242275</v>
      </c>
    </row>
    <row r="144" spans="1:11" x14ac:dyDescent="0.45">
      <c r="A144">
        <f t="shared" si="15"/>
        <v>9.0313725699999097</v>
      </c>
      <c r="B144" s="1">
        <f t="shared" si="16"/>
        <v>9.3030944463673399E-10</v>
      </c>
      <c r="C144" s="1">
        <f t="shared" si="11"/>
        <v>1.0748181244404833E-5</v>
      </c>
      <c r="D144" s="1">
        <f t="shared" si="12"/>
        <v>4.1424269637953579E-2</v>
      </c>
      <c r="E144" s="1">
        <f t="shared" si="13"/>
        <v>19.889663241392146</v>
      </c>
      <c r="F144" s="1">
        <f t="shared" si="17"/>
        <v>4.7775826242808829E-2</v>
      </c>
      <c r="G144" s="1">
        <f t="shared" si="18"/>
        <v>1.0457967475343506</v>
      </c>
      <c r="H144" s="2">
        <f t="shared" si="19"/>
        <v>9.5399323373138465</v>
      </c>
      <c r="I144">
        <f t="shared" si="14"/>
        <v>9.0313725699999097</v>
      </c>
      <c r="J144">
        <f t="shared" si="21"/>
        <v>9.5279379154428696</v>
      </c>
      <c r="K144">
        <f t="shared" si="20"/>
        <v>0.44458166115561865</v>
      </c>
    </row>
    <row r="145" spans="1:11" x14ac:dyDescent="0.45">
      <c r="A145">
        <f t="shared" si="15"/>
        <v>9.0100425699999089</v>
      </c>
      <c r="B145" s="1">
        <f t="shared" si="16"/>
        <v>9.7714143583460547E-10</v>
      </c>
      <c r="C145" s="1">
        <f t="shared" si="11"/>
        <v>1.0232955873039908E-5</v>
      </c>
      <c r="D145" s="1">
        <f t="shared" si="12"/>
        <v>4.5699858987180528E-2</v>
      </c>
      <c r="E145" s="1">
        <f t="shared" si="13"/>
        <v>20.890913458961659</v>
      </c>
      <c r="F145" s="1">
        <f t="shared" si="17"/>
        <v>4.558588809977273E-2</v>
      </c>
      <c r="G145" s="1">
        <f t="shared" si="18"/>
        <v>1.0435026194418078</v>
      </c>
      <c r="H145" s="2">
        <f t="shared" si="19"/>
        <v>9.5629719352963267</v>
      </c>
      <c r="I145">
        <f t="shared" si="14"/>
        <v>9.0100425699999089</v>
      </c>
      <c r="J145">
        <f t="shared" si="21"/>
        <v>9.5514521363050875</v>
      </c>
      <c r="K145">
        <f t="shared" si="20"/>
        <v>0.46289870196998434</v>
      </c>
    </row>
    <row r="146" spans="1:11" x14ac:dyDescent="0.45">
      <c r="A146">
        <f t="shared" si="15"/>
        <v>8.9887125699999082</v>
      </c>
      <c r="B146" s="1">
        <f t="shared" si="16"/>
        <v>1.0263309602298427E-9</v>
      </c>
      <c r="C146" s="1">
        <f t="shared" si="11"/>
        <v>9.7424193873298425E-6</v>
      </c>
      <c r="D146" s="1">
        <f t="shared" si="12"/>
        <v>5.0416751573446529E-2</v>
      </c>
      <c r="E146" s="1">
        <f t="shared" si="13"/>
        <v>21.942566842538287</v>
      </c>
      <c r="F146" s="1">
        <f t="shared" si="17"/>
        <v>4.3491528444185454E-2</v>
      </c>
      <c r="G146" s="1">
        <f t="shared" si="18"/>
        <v>1.0412988268590655</v>
      </c>
      <c r="H146" s="2">
        <f t="shared" si="19"/>
        <v>9.5851036684725202</v>
      </c>
      <c r="I146">
        <f t="shared" si="14"/>
        <v>8.9887125699999082</v>
      </c>
      <c r="J146">
        <f t="shared" si="21"/>
        <v>9.5740378018844225</v>
      </c>
      <c r="K146">
        <f t="shared" si="20"/>
        <v>0.48188724828259039</v>
      </c>
    </row>
    <row r="147" spans="1:11" x14ac:dyDescent="0.45">
      <c r="A147">
        <f t="shared" si="15"/>
        <v>8.9673825699999075</v>
      </c>
      <c r="B147" s="1">
        <f t="shared" si="16"/>
        <v>1.0779966965852932E-9</v>
      </c>
      <c r="C147" s="1">
        <f t="shared" si="11"/>
        <v>9.2753882779000003E-6</v>
      </c>
      <c r="D147" s="1">
        <f t="shared" si="12"/>
        <v>5.5620496333077689E-2</v>
      </c>
      <c r="E147" s="1">
        <f t="shared" si="13"/>
        <v>23.047160699079988</v>
      </c>
      <c r="F147" s="1">
        <f t="shared" si="17"/>
        <v>4.1488988008998202E-2</v>
      </c>
      <c r="G147" s="1">
        <f t="shared" si="18"/>
        <v>1.0391813499035807</v>
      </c>
      <c r="H147" s="2">
        <f t="shared" si="19"/>
        <v>9.6063679342111019</v>
      </c>
      <c r="I147">
        <f t="shared" si="14"/>
        <v>8.9673825699999075</v>
      </c>
      <c r="J147">
        <f t="shared" si="21"/>
        <v>9.5957358013418101</v>
      </c>
      <c r="K147">
        <f t="shared" si="20"/>
        <v>0.50154565086392133</v>
      </c>
    </row>
    <row r="148" spans="1:11" x14ac:dyDescent="0.45">
      <c r="A148">
        <f t="shared" si="15"/>
        <v>8.9460525699999067</v>
      </c>
      <c r="B148" s="1">
        <f t="shared" si="16"/>
        <v>1.132263297979979E-9</v>
      </c>
      <c r="C148" s="1">
        <f t="shared" si="11"/>
        <v>8.8307357464136806E-6</v>
      </c>
      <c r="D148" s="1">
        <f t="shared" si="12"/>
        <v>6.1361343517562977E-2</v>
      </c>
      <c r="E148" s="1">
        <f t="shared" si="13"/>
        <v>24.207360064159662</v>
      </c>
      <c r="F148" s="1">
        <f t="shared" si="17"/>
        <v>3.9574618116458266E-2</v>
      </c>
      <c r="G148" s="1">
        <f t="shared" si="18"/>
        <v>1.0371462663796378</v>
      </c>
      <c r="H148" s="2">
        <f t="shared" si="19"/>
        <v>9.6268041449941109</v>
      </c>
      <c r="I148">
        <f t="shared" si="14"/>
        <v>8.9460525699999067</v>
      </c>
      <c r="J148">
        <f t="shared" si="21"/>
        <v>9.6165860396026055</v>
      </c>
      <c r="K148">
        <f t="shared" si="20"/>
        <v>0.52186778230274722</v>
      </c>
    </row>
    <row r="149" spans="1:11" x14ac:dyDescent="0.45">
      <c r="A149">
        <f t="shared" si="15"/>
        <v>8.924722569999906</v>
      </c>
      <c r="B149" s="1">
        <f t="shared" si="16"/>
        <v>1.1892616925575779E-9</v>
      </c>
      <c r="C149" s="1">
        <f t="shared" ref="C149:C212" si="22">$B$3/B149-B149</f>
        <v>8.4073889869638886E-6</v>
      </c>
      <c r="D149" s="1">
        <f t="shared" ref="D149:D212" si="23">B149^2/$B$6</f>
        <v>6.7694729937913395E-2</v>
      </c>
      <c r="E149" s="1">
        <f t="shared" ref="E149:E212" si="24">B149/$B$5</f>
        <v>25.425964131853625</v>
      </c>
      <c r="F149" s="1">
        <f t="shared" si="17"/>
        <v>3.7744880962522466E-2</v>
      </c>
      <c r="G149" s="1">
        <f t="shared" si="18"/>
        <v>1.0351897514392259</v>
      </c>
      <c r="H149" s="2">
        <f t="shared" si="19"/>
        <v>9.6464507320725623</v>
      </c>
      <c r="I149">
        <f t="shared" ref="I149:I212" si="25">A149</f>
        <v>8.924722569999906</v>
      </c>
      <c r="J149">
        <f t="shared" si="21"/>
        <v>9.6366274385333366</v>
      </c>
      <c r="K149">
        <f t="shared" si="20"/>
        <v>0.54284237549318826</v>
      </c>
    </row>
    <row r="150" spans="1:11" x14ac:dyDescent="0.45">
      <c r="A150">
        <f t="shared" ref="A150:A213" si="26">A149+$B$15</f>
        <v>8.9033925699999052</v>
      </c>
      <c r="B150" s="1">
        <f t="shared" ref="B150:B213" si="27">10^(-A150)</f>
        <v>1.2491293994145861E-9</v>
      </c>
      <c r="C150" s="1">
        <f t="shared" si="22"/>
        <v>8.004326597732279E-6</v>
      </c>
      <c r="D150" s="1">
        <f t="shared" si="23"/>
        <v>7.468181429331576E-2</v>
      </c>
      <c r="E150" s="1">
        <f t="shared" si="24"/>
        <v>26.705913008310787</v>
      </c>
      <c r="F150" s="1">
        <f t="shared" ref="F150:F213" si="28">1/(D150+E150+1)</f>
        <v>3.5996349480117491E-2</v>
      </c>
      <c r="G150" s="1">
        <f t="shared" ref="G150:G213" si="29">(E150+2)*F150</f>
        <v>1.0333080767930058</v>
      </c>
      <c r="H150" s="2">
        <f t="shared" ref="H150:H213" si="30">($B$11*(2-G150)-C150*$B$10)/(C150+$B$7)</f>
        <v>9.6653451536172739</v>
      </c>
      <c r="I150">
        <f t="shared" si="25"/>
        <v>8.9033925699999052</v>
      </c>
      <c r="J150">
        <f t="shared" si="21"/>
        <v>9.6558979428449181</v>
      </c>
      <c r="K150">
        <f t="shared" ref="K150:K213" si="31">(I149-I150)/(H150-H149)*0.5</f>
        <v>0.56445231597923395</v>
      </c>
    </row>
    <row r="151" spans="1:11" x14ac:dyDescent="0.45">
      <c r="A151">
        <f t="shared" si="26"/>
        <v>8.8820625699999045</v>
      </c>
      <c r="B151" s="1">
        <f t="shared" si="27"/>
        <v>1.3120108603904328E-9</v>
      </c>
      <c r="C151" s="1">
        <f t="shared" si="22"/>
        <v>7.6205761166694115E-6</v>
      </c>
      <c r="D151" s="1">
        <f t="shared" si="23"/>
        <v>8.2390067753526197E-2</v>
      </c>
      <c r="E151" s="1">
        <f t="shared" si="24"/>
        <v>28.050294805299533</v>
      </c>
      <c r="F151" s="1">
        <f t="shared" si="28"/>
        <v>3.4325706825771241E-2</v>
      </c>
      <c r="G151" s="1">
        <f t="shared" si="29"/>
        <v>1.0314976095147081</v>
      </c>
      <c r="H151" s="2">
        <f t="shared" si="30"/>
        <v>9.6835239069311481</v>
      </c>
      <c r="I151">
        <f t="shared" si="25"/>
        <v>8.8820625699999045</v>
      </c>
      <c r="J151">
        <f t="shared" ref="J151:J214" si="32">(H150+H151)/2</f>
        <v>9.6744345302742119</v>
      </c>
      <c r="K151">
        <f t="shared" si="31"/>
        <v>0.58667389429069039</v>
      </c>
    </row>
    <row r="152" spans="1:11" x14ac:dyDescent="0.45">
      <c r="A152">
        <f t="shared" si="26"/>
        <v>8.8607325699999038</v>
      </c>
      <c r="B152" s="1">
        <f t="shared" si="27"/>
        <v>1.3780577885599137E-9</v>
      </c>
      <c r="C152" s="1">
        <f t="shared" si="22"/>
        <v>7.2552116752516752E-6</v>
      </c>
      <c r="D152" s="1">
        <f t="shared" si="23"/>
        <v>9.0893925497979575E-2</v>
      </c>
      <c r="E152" s="1">
        <f t="shared" si="24"/>
        <v>29.462353090843806</v>
      </c>
      <c r="F152" s="1">
        <f t="shared" si="28"/>
        <v>3.2729745531305969E-2</v>
      </c>
      <c r="G152" s="1">
        <f t="shared" si="29"/>
        <v>1.0297548104794156</v>
      </c>
      <c r="H152" s="2">
        <f t="shared" si="30"/>
        <v>9.7010225443180627</v>
      </c>
      <c r="I152">
        <f t="shared" si="25"/>
        <v>8.8607325699999038</v>
      </c>
      <c r="J152">
        <f t="shared" si="32"/>
        <v>9.6922732256246054</v>
      </c>
      <c r="K152">
        <f t="shared" si="31"/>
        <v>0.60947602742917628</v>
      </c>
    </row>
    <row r="153" spans="1:11" x14ac:dyDescent="0.45">
      <c r="A153">
        <f t="shared" si="26"/>
        <v>8.839402569999903</v>
      </c>
      <c r="B153" s="1">
        <f t="shared" si="27"/>
        <v>1.4474295342688872E-9</v>
      </c>
      <c r="C153" s="1">
        <f t="shared" si="22"/>
        <v>6.9073517646531777E-6</v>
      </c>
      <c r="D153" s="1">
        <f t="shared" si="23"/>
        <v>0.1002755055032556</v>
      </c>
      <c r="E153" s="1">
        <f t="shared" si="24"/>
        <v>30.945494714927552</v>
      </c>
      <c r="F153" s="1">
        <f t="shared" si="28"/>
        <v>3.1205366359471961E-2</v>
      </c>
      <c r="G153" s="1">
        <f t="shared" si="29"/>
        <v>1.0280762324733614</v>
      </c>
      <c r="H153" s="2">
        <f t="shared" si="30"/>
        <v>9.7178756922318055</v>
      </c>
      <c r="I153">
        <f t="shared" si="25"/>
        <v>8.839402569999903</v>
      </c>
      <c r="J153">
        <f t="shared" si="32"/>
        <v>9.7094491182749341</v>
      </c>
      <c r="K153">
        <f t="shared" si="31"/>
        <v>0.63281946225035191</v>
      </c>
    </row>
    <row r="154" spans="1:11" x14ac:dyDescent="0.45">
      <c r="A154">
        <f t="shared" si="26"/>
        <v>8.8180725699999023</v>
      </c>
      <c r="B154" s="1">
        <f t="shared" si="27"/>
        <v>1.5202934695962164E-9</v>
      </c>
      <c r="C154" s="1">
        <f t="shared" si="22"/>
        <v>6.5761571089440035E-6</v>
      </c>
      <c r="D154" s="1">
        <f t="shared" si="23"/>
        <v>0.11062540151989456</v>
      </c>
      <c r="E154" s="1">
        <f t="shared" si="24"/>
        <v>32.503298029145277</v>
      </c>
      <c r="F154" s="1">
        <f t="shared" si="28"/>
        <v>2.9749576899664263E-2</v>
      </c>
      <c r="G154" s="1">
        <f t="shared" si="29"/>
        <v>1.0264585180100918</v>
      </c>
      <c r="H154" s="2">
        <f t="shared" si="30"/>
        <v>9.7341170733562752</v>
      </c>
      <c r="I154">
        <f t="shared" si="25"/>
        <v>8.8180725699999023</v>
      </c>
      <c r="J154">
        <f t="shared" si="32"/>
        <v>9.7259963827940403</v>
      </c>
      <c r="K154">
        <f t="shared" si="31"/>
        <v>0.65665597760846739</v>
      </c>
    </row>
    <row r="155" spans="1:11" x14ac:dyDescent="0.45">
      <c r="A155">
        <f t="shared" si="26"/>
        <v>8.7967425699999016</v>
      </c>
      <c r="B155" s="1">
        <f t="shared" si="27"/>
        <v>1.5968253921696922E-9</v>
      </c>
      <c r="C155" s="1">
        <f t="shared" si="22"/>
        <v>6.2608286401826635E-6</v>
      </c>
      <c r="D155" s="1">
        <f t="shared" si="23"/>
        <v>0.12204355789600739</v>
      </c>
      <c r="E155" s="1">
        <f t="shared" si="24"/>
        <v>34.139521520133393</v>
      </c>
      <c r="F155" s="1">
        <f t="shared" si="28"/>
        <v>2.8359489937191559E-2</v>
      </c>
      <c r="G155" s="1">
        <f t="shared" si="29"/>
        <v>1.0248983968851406</v>
      </c>
      <c r="H155" s="2">
        <f t="shared" si="30"/>
        <v>9.7497795312953262</v>
      </c>
      <c r="I155">
        <f t="shared" si="25"/>
        <v>8.7967425699999016</v>
      </c>
      <c r="J155">
        <f t="shared" si="32"/>
        <v>9.7419483023258007</v>
      </c>
      <c r="K155">
        <f t="shared" si="31"/>
        <v>0.68092760673339059</v>
      </c>
    </row>
    <row r="156" spans="1:11" x14ac:dyDescent="0.45">
      <c r="A156">
        <f t="shared" si="26"/>
        <v>8.7754125699999008</v>
      </c>
      <c r="B156" s="1">
        <f t="shared" si="27"/>
        <v>1.6772099493100576E-9</v>
      </c>
      <c r="C156" s="1">
        <f t="shared" si="22"/>
        <v>5.9606055705181155E-6</v>
      </c>
      <c r="D156" s="1">
        <f t="shared" si="23"/>
        <v>0.13464023469544101</v>
      </c>
      <c r="E156" s="1">
        <f t="shared" si="24"/>
        <v>35.858112877608662</v>
      </c>
      <c r="F156" s="1">
        <f t="shared" si="28"/>
        <v>2.7032321626999738E-2</v>
      </c>
      <c r="G156" s="1">
        <f t="shared" si="29"/>
        <v>1.0233926834987779</v>
      </c>
      <c r="H156" s="2">
        <f t="shared" si="30"/>
        <v>9.7648950575764104</v>
      </c>
      <c r="I156">
        <f t="shared" si="25"/>
        <v>8.7754125699999008</v>
      </c>
      <c r="J156">
        <f t="shared" si="32"/>
        <v>9.7573372944358674</v>
      </c>
      <c r="K156">
        <f t="shared" si="31"/>
        <v>0.70556590631890015</v>
      </c>
    </row>
    <row r="157" spans="1:11" x14ac:dyDescent="0.45">
      <c r="A157">
        <f t="shared" si="26"/>
        <v>8.7540825699999001</v>
      </c>
      <c r="B157" s="1">
        <f t="shared" si="27"/>
        <v>1.761641083526632E-9</v>
      </c>
      <c r="C157" s="1">
        <f t="shared" si="22"/>
        <v>5.6747635566491379E-6</v>
      </c>
      <c r="D157" s="1">
        <f t="shared" si="23"/>
        <v>0.14853707243024097</v>
      </c>
      <c r="E157" s="1">
        <f t="shared" si="24"/>
        <v>37.663218518895775</v>
      </c>
      <c r="F157" s="1">
        <f t="shared" si="28"/>
        <v>2.5765389500275234E-2</v>
      </c>
      <c r="G157" s="1">
        <f t="shared" si="29"/>
        <v>1.0219382739738794</v>
      </c>
      <c r="H157" s="2">
        <f t="shared" si="30"/>
        <v>9.7794948206974315</v>
      </c>
      <c r="I157">
        <f t="shared" si="25"/>
        <v>8.7540825699999001</v>
      </c>
      <c r="J157">
        <f t="shared" si="32"/>
        <v>9.7721949391369201</v>
      </c>
      <c r="K157">
        <f t="shared" si="31"/>
        <v>0.73049130397497064</v>
      </c>
    </row>
    <row r="158" spans="1:11" x14ac:dyDescent="0.45">
      <c r="A158">
        <f t="shared" si="26"/>
        <v>8.7327525699998994</v>
      </c>
      <c r="B158" s="1">
        <f t="shared" si="27"/>
        <v>1.8503225004391918E-9</v>
      </c>
      <c r="C158" s="1">
        <f t="shared" si="22"/>
        <v>5.4026129522132415E-6</v>
      </c>
      <c r="D158" s="1">
        <f t="shared" si="23"/>
        <v>0.16386826668903295</v>
      </c>
      <c r="E158" s="1">
        <f t="shared" si="24"/>
        <v>39.559193592919726</v>
      </c>
      <c r="F158" s="1">
        <f t="shared" si="28"/>
        <v>2.4556110330000793E-2</v>
      </c>
      <c r="G158" s="1">
        <f t="shared" si="29"/>
        <v>1.020532143093599</v>
      </c>
      <c r="H158" s="2">
        <f t="shared" si="30"/>
        <v>9.7936091969698236</v>
      </c>
      <c r="I158">
        <f t="shared" si="25"/>
        <v>8.7327525699998994</v>
      </c>
      <c r="J158">
        <f t="shared" si="32"/>
        <v>9.7865520088336275</v>
      </c>
      <c r="K158">
        <f t="shared" si="31"/>
        <v>0.75561256085125417</v>
      </c>
    </row>
    <row r="159" spans="1:11" x14ac:dyDescent="0.45">
      <c r="A159">
        <f t="shared" si="26"/>
        <v>8.7114225699998986</v>
      </c>
      <c r="B159" s="1">
        <f t="shared" si="27"/>
        <v>1.9434681602552417E-9</v>
      </c>
      <c r="C159" s="1">
        <f t="shared" si="22"/>
        <v>5.1434971438879864E-6</v>
      </c>
      <c r="D159" s="1">
        <f t="shared" si="23"/>
        <v>0.18078186400421595</v>
      </c>
      <c r="E159" s="1">
        <f t="shared" si="24"/>
        <v>41.550612487803583</v>
      </c>
      <c r="F159" s="1">
        <f t="shared" si="28"/>
        <v>2.3401997879287408E-2</v>
      </c>
      <c r="G159" s="1">
        <f t="shared" si="29"/>
        <v>1.0191713410812471</v>
      </c>
      <c r="H159" s="2">
        <f t="shared" si="30"/>
        <v>9.8072678029338025</v>
      </c>
      <c r="I159">
        <f t="shared" si="25"/>
        <v>8.7114225699998986</v>
      </c>
      <c r="J159">
        <f t="shared" si="32"/>
        <v>9.800438499951813</v>
      </c>
      <c r="K159">
        <f t="shared" si="31"/>
        <v>0.78082639093085782</v>
      </c>
    </row>
    <row r="160" spans="1:11" x14ac:dyDescent="0.45">
      <c r="A160">
        <f t="shared" si="26"/>
        <v>8.6900925699998979</v>
      </c>
      <c r="B160" s="1">
        <f t="shared" si="27"/>
        <v>2.0413027939882755E-9</v>
      </c>
      <c r="C160" s="1">
        <f t="shared" si="22"/>
        <v>4.8967909671908613E-6</v>
      </c>
      <c r="D160" s="1">
        <f t="shared" si="23"/>
        <v>0.19944119147155243</v>
      </c>
      <c r="E160" s="1">
        <f t="shared" si="24"/>
        <v>43.642279867419212</v>
      </c>
      <c r="F160" s="1">
        <f t="shared" si="28"/>
        <v>2.2300660554190083E-2</v>
      </c>
      <c r="G160" s="1">
        <f t="shared" si="29"/>
        <v>1.0178529902426598</v>
      </c>
      <c r="H160" s="2">
        <f t="shared" si="30"/>
        <v>9.8204995291428059</v>
      </c>
      <c r="I160">
        <f t="shared" si="25"/>
        <v>8.6900925699998979</v>
      </c>
      <c r="J160">
        <f t="shared" si="32"/>
        <v>9.8138836660383042</v>
      </c>
      <c r="K160">
        <f t="shared" si="31"/>
        <v>0.80601728236664216</v>
      </c>
    </row>
    <row r="161" spans="1:11" x14ac:dyDescent="0.45">
      <c r="A161">
        <f t="shared" si="26"/>
        <v>8.6687625699998971</v>
      </c>
      <c r="B161" s="1">
        <f t="shared" si="27"/>
        <v>2.1440624456626401E-9</v>
      </c>
      <c r="C161" s="1">
        <f t="shared" si="22"/>
        <v>4.6618991981550884E-6</v>
      </c>
      <c r="D161" s="1">
        <f t="shared" si="23"/>
        <v>0.22002643392737969</v>
      </c>
      <c r="E161" s="1">
        <f t="shared" si="24"/>
        <v>45.839242263521676</v>
      </c>
      <c r="F161" s="1">
        <f t="shared" si="28"/>
        <v>2.1249798980709767E-2</v>
      </c>
      <c r="G161" s="1">
        <f t="shared" si="29"/>
        <v>1.0165742814893106</v>
      </c>
      <c r="H161" s="2">
        <f t="shared" si="30"/>
        <v>9.833332575134607</v>
      </c>
      <c r="I161">
        <f t="shared" si="25"/>
        <v>8.6687625699998971</v>
      </c>
      <c r="J161">
        <f t="shared" si="32"/>
        <v>9.8269160521387064</v>
      </c>
      <c r="K161">
        <f t="shared" si="31"/>
        <v>0.83105756862510294</v>
      </c>
    </row>
    <row r="162" spans="1:11" x14ac:dyDescent="0.45">
      <c r="A162">
        <f t="shared" si="26"/>
        <v>8.6474325699998964</v>
      </c>
      <c r="B162" s="1">
        <f t="shared" si="27"/>
        <v>2.251995041813126E-9</v>
      </c>
      <c r="C162" s="1">
        <f t="shared" si="22"/>
        <v>4.4382551172424133E-6</v>
      </c>
      <c r="D162" s="1">
        <f t="shared" si="23"/>
        <v>0.24273637391353617</v>
      </c>
      <c r="E162" s="1">
        <f t="shared" si="24"/>
        <v>48.146800251434613</v>
      </c>
      <c r="F162" s="1">
        <f t="shared" si="28"/>
        <v>2.0247203523808134E-2</v>
      </c>
      <c r="G162" s="1">
        <f t="shared" si="29"/>
        <v>1.0153324707585496</v>
      </c>
      <c r="H162" s="2">
        <f t="shared" si="30"/>
        <v>9.8457944854251966</v>
      </c>
      <c r="I162">
        <f t="shared" si="25"/>
        <v>8.6474325699998964</v>
      </c>
      <c r="J162">
        <f t="shared" si="32"/>
        <v>9.8395635302799018</v>
      </c>
      <c r="K162">
        <f t="shared" si="31"/>
        <v>0.85580779762584536</v>
      </c>
    </row>
    <row r="163" spans="1:11" x14ac:dyDescent="0.45">
      <c r="A163">
        <f t="shared" si="26"/>
        <v>8.6261025699998957</v>
      </c>
      <c r="B163" s="1">
        <f t="shared" si="27"/>
        <v>2.3653609896532201E-9</v>
      </c>
      <c r="C163" s="1">
        <f t="shared" si="22"/>
        <v>4.2253191420282462E-6</v>
      </c>
      <c r="D163" s="1">
        <f t="shared" si="23"/>
        <v>0.26779031123205249</v>
      </c>
      <c r="E163" s="1">
        <f t="shared" si="24"/>
        <v>50.570521238660703</v>
      </c>
      <c r="F163" s="1">
        <f t="shared" si="28"/>
        <v>1.9290751764503965E-2</v>
      </c>
      <c r="G163" s="1">
        <f t="shared" si="29"/>
        <v>1.0141248753455872</v>
      </c>
      <c r="H163" s="2">
        <f t="shared" si="30"/>
        <v>9.8579121863793091</v>
      </c>
      <c r="I163">
        <f t="shared" si="25"/>
        <v>8.6261025699998957</v>
      </c>
      <c r="J163">
        <f t="shared" si="32"/>
        <v>9.851853335902252</v>
      </c>
      <c r="K163">
        <f t="shared" si="31"/>
        <v>0.88011744475183773</v>
      </c>
    </row>
    <row r="164" spans="1:11" x14ac:dyDescent="0.45">
      <c r="A164">
        <f t="shared" si="26"/>
        <v>8.6047725699998949</v>
      </c>
      <c r="B164" s="1">
        <f t="shared" si="27"/>
        <v>2.4844338053554012E-9</v>
      </c>
      <c r="C164" s="1">
        <f t="shared" si="22"/>
        <v>4.0225775253598187E-6</v>
      </c>
      <c r="D164" s="1">
        <f t="shared" si="23"/>
        <v>0.29543018062593318</v>
      </c>
      <c r="E164" s="1">
        <f t="shared" si="24"/>
        <v>53.116252897276198</v>
      </c>
      <c r="F164" s="1">
        <f t="shared" si="28"/>
        <v>1.8378405949477487E-2</v>
      </c>
      <c r="G164" s="1">
        <f t="shared" si="29"/>
        <v>1.0129488701602067</v>
      </c>
      <c r="H164" s="2">
        <f t="shared" si="30"/>
        <v>9.8697120238277076</v>
      </c>
      <c r="I164">
        <f t="shared" si="25"/>
        <v>8.6047725699998949</v>
      </c>
      <c r="J164">
        <f t="shared" si="32"/>
        <v>9.8638121051035093</v>
      </c>
      <c r="K164">
        <f t="shared" si="31"/>
        <v>0.9038260100309965</v>
      </c>
    </row>
    <row r="165" spans="1:11" x14ac:dyDescent="0.45">
      <c r="A165">
        <f t="shared" si="26"/>
        <v>8.5834425699998942</v>
      </c>
      <c r="B165" s="1">
        <f t="shared" si="27"/>
        <v>2.6095007739590817E-9</v>
      </c>
      <c r="C165" s="1">
        <f t="shared" si="22"/>
        <v>3.8295411158469369E-6</v>
      </c>
      <c r="D165" s="1">
        <f t="shared" si="23"/>
        <v>0.32592288803548103</v>
      </c>
      <c r="E165" s="1">
        <f t="shared" si="24"/>
        <v>55.790137272512546</v>
      </c>
      <c r="F165" s="1">
        <f t="shared" si="28"/>
        <v>1.7508210426088414E-2</v>
      </c>
      <c r="G165" s="1">
        <f t="shared" si="29"/>
        <v>1.0118018839196847</v>
      </c>
      <c r="H165" s="2">
        <f t="shared" si="30"/>
        <v>9.8812198013165293</v>
      </c>
      <c r="I165">
        <f t="shared" si="25"/>
        <v>8.5834425699998942</v>
      </c>
      <c r="J165">
        <f t="shared" si="32"/>
        <v>9.8754659125721176</v>
      </c>
      <c r="K165">
        <f t="shared" si="31"/>
        <v>0.92676453036739881</v>
      </c>
    </row>
    <row r="166" spans="1:11" x14ac:dyDescent="0.45">
      <c r="A166">
        <f t="shared" si="26"/>
        <v>8.5621125699998935</v>
      </c>
      <c r="B166" s="1">
        <f t="shared" si="27"/>
        <v>2.7408636424986029E-9</v>
      </c>
      <c r="C166" s="1">
        <f t="shared" si="22"/>
        <v>3.6457441776942838E-6</v>
      </c>
      <c r="D166" s="1">
        <f t="shared" si="23"/>
        <v>0.35956288799041153</v>
      </c>
      <c r="E166" s="1">
        <f t="shared" si="24"/>
        <v>58.59862560157017</v>
      </c>
      <c r="F166" s="1">
        <f t="shared" si="28"/>
        <v>1.6678289074295694E-2</v>
      </c>
      <c r="G166" s="1">
        <f t="shared" si="29"/>
        <v>1.0106813952880032</v>
      </c>
      <c r="H166" s="2">
        <f t="shared" si="30"/>
        <v>9.892460818887864</v>
      </c>
      <c r="I166">
        <f t="shared" si="25"/>
        <v>8.5621125699998935</v>
      </c>
      <c r="J166">
        <f t="shared" si="32"/>
        <v>9.8868403101021975</v>
      </c>
      <c r="K166">
        <f t="shared" si="31"/>
        <v>0.94875752415838399</v>
      </c>
    </row>
    <row r="167" spans="1:11" x14ac:dyDescent="0.45">
      <c r="A167">
        <f t="shared" si="26"/>
        <v>8.5407825699998927</v>
      </c>
      <c r="B167" s="1">
        <f t="shared" si="27"/>
        <v>2.8788393480233094E-9</v>
      </c>
      <c r="C167" s="1">
        <f t="shared" si="22"/>
        <v>3.4707432670283798E-6</v>
      </c>
      <c r="D167" s="1">
        <f t="shared" si="23"/>
        <v>0.39667502702642327</v>
      </c>
      <c r="E167" s="1">
        <f t="shared" si="24"/>
        <v>61.548493878411634</v>
      </c>
      <c r="F167" s="1">
        <f t="shared" si="28"/>
        <v>1.5886842745664733E-2</v>
      </c>
      <c r="G167" s="1">
        <f t="shared" si="29"/>
        <v>1.0095849289701635</v>
      </c>
      <c r="H167" s="2">
        <f t="shared" si="30"/>
        <v>9.9034599123035534</v>
      </c>
      <c r="I167">
        <f t="shared" si="25"/>
        <v>8.5407825699998927</v>
      </c>
      <c r="J167">
        <f t="shared" si="32"/>
        <v>9.8979603655957078</v>
      </c>
      <c r="K167">
        <f t="shared" si="31"/>
        <v>0.96962536792237264</v>
      </c>
    </row>
    <row r="168" spans="1:11" x14ac:dyDescent="0.45">
      <c r="A168">
        <f t="shared" si="26"/>
        <v>8.519452569999892</v>
      </c>
      <c r="B168" s="1">
        <f t="shared" si="27"/>
        <v>3.0237607822664696E-9</v>
      </c>
      <c r="C168" s="1">
        <f t="shared" si="22"/>
        <v>3.3041161620076803E-6</v>
      </c>
      <c r="D168" s="1">
        <f t="shared" si="23"/>
        <v>0.43761768058390593</v>
      </c>
      <c r="E168" s="1">
        <f t="shared" si="24"/>
        <v>64.64685920209331</v>
      </c>
      <c r="F168" s="1">
        <f t="shared" si="28"/>
        <v>1.5132146718439574E-2</v>
      </c>
      <c r="G168" s="1">
        <f t="shared" si="29"/>
        <v>1.0085100517692607</v>
      </c>
      <c r="H168" s="2">
        <f t="shared" si="30"/>
        <v>9.9142414926356928</v>
      </c>
      <c r="I168">
        <f t="shared" si="25"/>
        <v>8.519452569999892</v>
      </c>
      <c r="J168">
        <f t="shared" si="32"/>
        <v>9.9088507024696231</v>
      </c>
      <c r="K168">
        <f t="shared" si="31"/>
        <v>0.98918708310399583</v>
      </c>
    </row>
    <row r="169" spans="1:11" x14ac:dyDescent="0.45">
      <c r="A169">
        <f t="shared" si="26"/>
        <v>8.4981225699998912</v>
      </c>
      <c r="B169" s="1">
        <f t="shared" si="27"/>
        <v>3.175977594807653E-9</v>
      </c>
      <c r="C169" s="1">
        <f t="shared" si="22"/>
        <v>3.1454608441349222E-6</v>
      </c>
      <c r="D169" s="1">
        <f t="shared" si="23"/>
        <v>0.48278621368034713</v>
      </c>
      <c r="E169" s="1">
        <f t="shared" si="24"/>
        <v>67.901196948072482</v>
      </c>
      <c r="F169" s="1">
        <f t="shared" si="28"/>
        <v>1.4412548176554373E-2</v>
      </c>
      <c r="G169" s="1">
        <f t="shared" si="29"/>
        <v>1.00745436861291</v>
      </c>
      <c r="H169" s="2">
        <f t="shared" si="30"/>
        <v>9.9248295861580065</v>
      </c>
      <c r="I169">
        <f t="shared" si="25"/>
        <v>8.4981225699998912</v>
      </c>
      <c r="J169">
        <f t="shared" si="32"/>
        <v>9.9195355393968505</v>
      </c>
      <c r="K169">
        <f t="shared" si="31"/>
        <v>1.0072634868141823</v>
      </c>
    </row>
    <row r="170" spans="1:11" x14ac:dyDescent="0.45">
      <c r="A170">
        <f t="shared" si="26"/>
        <v>8.4767925699998905</v>
      </c>
      <c r="B170" s="1">
        <f t="shared" si="27"/>
        <v>3.3358570366666438E-9</v>
      </c>
      <c r="C170" s="1">
        <f t="shared" si="22"/>
        <v>2.9943945283135709E-6</v>
      </c>
      <c r="D170" s="1">
        <f t="shared" si="23"/>
        <v>0.53261679877469592</v>
      </c>
      <c r="E170" s="1">
        <f t="shared" si="24"/>
        <v>71.319358803925482</v>
      </c>
      <c r="F170" s="1">
        <f t="shared" si="28"/>
        <v>1.3726463719440109E-2</v>
      </c>
      <c r="G170" s="1">
        <f t="shared" si="29"/>
        <v>1.0064155185546948</v>
      </c>
      <c r="H170" s="2">
        <f t="shared" si="30"/>
        <v>9.935247874481492</v>
      </c>
      <c r="I170">
        <f t="shared" si="25"/>
        <v>8.4767925699998905</v>
      </c>
      <c r="J170">
        <f t="shared" si="32"/>
        <v>9.9300387303197493</v>
      </c>
      <c r="K170">
        <f t="shared" si="31"/>
        <v>1.0236806343666498</v>
      </c>
    </row>
    <row r="171" spans="1:11" x14ac:dyDescent="0.45">
      <c r="A171">
        <f t="shared" si="26"/>
        <v>8.4554625699998898</v>
      </c>
      <c r="B171" s="1">
        <f t="shared" si="27"/>
        <v>3.5037848463639009E-9</v>
      </c>
      <c r="C171" s="1">
        <f t="shared" si="22"/>
        <v>2.8505527393085458E-6</v>
      </c>
      <c r="D171" s="1">
        <f t="shared" si="23"/>
        <v>0.58759062769101345</v>
      </c>
      <c r="E171" s="1">
        <f t="shared" si="24"/>
        <v>74.909591712984295</v>
      </c>
      <c r="F171" s="1">
        <f t="shared" si="28"/>
        <v>1.3072376908558069E-2</v>
      </c>
      <c r="G171" s="1">
        <f t="shared" si="29"/>
        <v>1.0053911707554448</v>
      </c>
      <c r="H171" s="2">
        <f t="shared" si="30"/>
        <v>9.9455197348863784</v>
      </c>
      <c r="I171">
        <f t="shared" si="25"/>
        <v>8.4554625699998898</v>
      </c>
      <c r="J171">
        <f t="shared" si="32"/>
        <v>9.9403838046839361</v>
      </c>
      <c r="K171">
        <f t="shared" si="31"/>
        <v>1.0382734557925828</v>
      </c>
    </row>
    <row r="172" spans="1:11" x14ac:dyDescent="0.45">
      <c r="A172">
        <f t="shared" si="26"/>
        <v>8.434132569999889</v>
      </c>
      <c r="B172" s="1">
        <f t="shared" si="27"/>
        <v>3.6801661805856803E-9</v>
      </c>
      <c r="C172" s="1">
        <f t="shared" si="22"/>
        <v>2.7135884323826862E-6</v>
      </c>
      <c r="D172" s="1">
        <f t="shared" si="23"/>
        <v>0.64823855827418708</v>
      </c>
      <c r="E172" s="1">
        <f t="shared" si="24"/>
        <v>78.680557771604157</v>
      </c>
      <c r="F172" s="1">
        <f t="shared" si="28"/>
        <v>1.2448835855742175E-2</v>
      </c>
      <c r="G172" s="1">
        <f t="shared" si="29"/>
        <v>1.0043790204484238</v>
      </c>
      <c r="H172" s="2">
        <f t="shared" si="30"/>
        <v>9.9556682808096895</v>
      </c>
      <c r="I172">
        <f t="shared" si="25"/>
        <v>8.434132569999889</v>
      </c>
      <c r="J172">
        <f t="shared" si="32"/>
        <v>9.9505940078480339</v>
      </c>
      <c r="K172">
        <f t="shared" si="31"/>
        <v>1.0508894654063725</v>
      </c>
    </row>
    <row r="173" spans="1:11" x14ac:dyDescent="0.45">
      <c r="A173">
        <f t="shared" si="26"/>
        <v>8.4128025699998883</v>
      </c>
      <c r="B173" s="1">
        <f t="shared" si="27"/>
        <v>3.8654265916988651E-9</v>
      </c>
      <c r="C173" s="1">
        <f t="shared" si="22"/>
        <v>2.5831711559876571E-6</v>
      </c>
      <c r="D173" s="1">
        <f t="shared" si="23"/>
        <v>0.71514624064828369</v>
      </c>
      <c r="E173" s="1">
        <f t="shared" si="24"/>
        <v>82.641355128060042</v>
      </c>
      <c r="F173" s="1">
        <f t="shared" si="28"/>
        <v>1.1854450857666149E-2</v>
      </c>
      <c r="G173" s="1">
        <f t="shared" si="29"/>
        <v>1.0033767848918564</v>
      </c>
      <c r="H173" s="2">
        <f t="shared" si="30"/>
        <v>9.9657164024542393</v>
      </c>
      <c r="I173">
        <f t="shared" si="25"/>
        <v>8.4128025699998883</v>
      </c>
      <c r="J173">
        <f t="shared" si="32"/>
        <v>9.9606923416319653</v>
      </c>
      <c r="K173">
        <f t="shared" si="31"/>
        <v>1.0613924051949695</v>
      </c>
    </row>
    <row r="174" spans="1:11" x14ac:dyDescent="0.45">
      <c r="A174">
        <f t="shared" si="26"/>
        <v>8.3914725699998876</v>
      </c>
      <c r="B174" s="1">
        <f t="shared" si="27"/>
        <v>4.0600130544743197E-9</v>
      </c>
      <c r="C174" s="1">
        <f t="shared" si="22"/>
        <v>2.4589862544888147E-6</v>
      </c>
      <c r="D174" s="1">
        <f t="shared" si="23"/>
        <v>0.78895977257967131</v>
      </c>
      <c r="E174" s="1">
        <f t="shared" si="24"/>
        <v>86.801539933502625</v>
      </c>
      <c r="F174" s="1">
        <f t="shared" si="28"/>
        <v>1.1287892080050472E-2</v>
      </c>
      <c r="G174" s="1">
        <f t="shared" si="29"/>
        <v>1.0023821993116699</v>
      </c>
      <c r="H174" s="2">
        <f t="shared" si="30"/>
        <v>9.9756868074904652</v>
      </c>
      <c r="I174">
        <f t="shared" si="25"/>
        <v>8.3914725699998876</v>
      </c>
      <c r="J174">
        <f t="shared" si="32"/>
        <v>9.9707016049723514</v>
      </c>
      <c r="K174">
        <f t="shared" si="31"/>
        <v>1.069665671680412</v>
      </c>
    </row>
    <row r="175" spans="1:11" x14ac:dyDescent="0.45">
      <c r="A175">
        <f t="shared" si="26"/>
        <v>8.3701425699998868</v>
      </c>
      <c r="B175" s="1">
        <f t="shared" si="27"/>
        <v>4.2643950444955171E-9</v>
      </c>
      <c r="C175" s="1">
        <f t="shared" si="22"/>
        <v>2.3407341090007626E-6</v>
      </c>
      <c r="D175" s="1">
        <f t="shared" si="23"/>
        <v>0.87039193855609354</v>
      </c>
      <c r="E175" s="1">
        <f t="shared" si="24"/>
        <v>91.171149397926072</v>
      </c>
      <c r="F175" s="1">
        <f t="shared" si="28"/>
        <v>1.0747887294595944E-2</v>
      </c>
      <c r="G175" s="1">
        <f t="shared" si="29"/>
        <v>1.0013930128368702</v>
      </c>
      <c r="H175" s="2">
        <f t="shared" si="30"/>
        <v>9.9856020618269472</v>
      </c>
      <c r="I175">
        <f t="shared" si="25"/>
        <v>8.3701425699998868</v>
      </c>
      <c r="J175">
        <f t="shared" si="32"/>
        <v>9.9806444346587071</v>
      </c>
      <c r="K175">
        <f t="shared" si="31"/>
        <v>1.0756153738547862</v>
      </c>
    </row>
    <row r="176" spans="1:11" x14ac:dyDescent="0.45">
      <c r="A176">
        <f t="shared" si="26"/>
        <v>8.3488125699998861</v>
      </c>
      <c r="B176" s="1">
        <f t="shared" si="27"/>
        <v>4.4790656708547314E-9</v>
      </c>
      <c r="C176" s="1">
        <f t="shared" si="22"/>
        <v>2.2281294145016896E-6</v>
      </c>
      <c r="D176" s="1">
        <f t="shared" si="23"/>
        <v>0.96022909282987179</v>
      </c>
      <c r="E176" s="1">
        <f t="shared" si="24"/>
        <v>95.760726006783059</v>
      </c>
      <c r="F176" s="1">
        <f t="shared" si="28"/>
        <v>1.0233219671058669E-2</v>
      </c>
      <c r="G176" s="1">
        <f t="shared" si="29"/>
        <v>1.0004069844295891</v>
      </c>
      <c r="H176" s="2">
        <f t="shared" si="30"/>
        <v>9.9954846304294858</v>
      </c>
      <c r="I176">
        <f t="shared" si="25"/>
        <v>8.3488125699998861</v>
      </c>
      <c r="J176">
        <f t="shared" si="32"/>
        <v>9.9905433461282165</v>
      </c>
      <c r="K176">
        <f t="shared" si="31"/>
        <v>1.0791728779156493</v>
      </c>
    </row>
    <row r="177" spans="1:11" x14ac:dyDescent="0.45">
      <c r="A177">
        <f t="shared" si="26"/>
        <v>8.3274825699998853</v>
      </c>
      <c r="B177" s="1">
        <f t="shared" si="27"/>
        <v>4.7045428658691818E-9</v>
      </c>
      <c r="C177" s="1">
        <f t="shared" si="22"/>
        <v>2.1209004914826623E-6</v>
      </c>
      <c r="D177" s="1">
        <f t="shared" si="23"/>
        <v>1.0593387528915517</v>
      </c>
      <c r="E177" s="1">
        <f t="shared" si="24"/>
        <v>100.58134295666503</v>
      </c>
      <c r="F177" s="1">
        <f t="shared" si="28"/>
        <v>9.7427256263721111E-3</v>
      </c>
      <c r="G177" s="1">
        <f t="shared" si="29"/>
        <v>0.99942187881156663</v>
      </c>
      <c r="H177" s="2">
        <f t="shared" si="30"/>
        <v>10.005356918171135</v>
      </c>
      <c r="I177">
        <f t="shared" si="25"/>
        <v>8.3274825699998853</v>
      </c>
      <c r="J177">
        <f t="shared" si="32"/>
        <v>10.000420774300309</v>
      </c>
      <c r="K177">
        <f t="shared" si="31"/>
        <v>1.0802967132944548</v>
      </c>
    </row>
    <row r="178" spans="1:11" x14ac:dyDescent="0.45">
      <c r="A178">
        <f t="shared" si="26"/>
        <v>8.3061525699998846</v>
      </c>
      <c r="B178" s="1">
        <f t="shared" si="27"/>
        <v>4.9413706346880027E-9</v>
      </c>
      <c r="C178" s="1">
        <f t="shared" si="22"/>
        <v>2.0187886304708454E-6</v>
      </c>
      <c r="D178" s="1">
        <f t="shared" si="23"/>
        <v>1.1686779767009836</v>
      </c>
      <c r="E178" s="1">
        <f t="shared" si="24"/>
        <v>105.64463087142542</v>
      </c>
      <c r="F178" s="1">
        <f t="shared" si="28"/>
        <v>9.2752927322606541E-3</v>
      </c>
      <c r="G178" s="1">
        <f t="shared" si="29"/>
        <v>0.99843546238861303</v>
      </c>
      <c r="H178" s="2">
        <f t="shared" si="30"/>
        <v>10.015241310697929</v>
      </c>
      <c r="I178">
        <f t="shared" si="25"/>
        <v>8.3061525699998846</v>
      </c>
      <c r="J178">
        <f t="shared" si="32"/>
        <v>10.010299114434531</v>
      </c>
      <c r="K178">
        <f t="shared" si="31"/>
        <v>1.0789737428061126</v>
      </c>
    </row>
    <row r="179" spans="1:11" x14ac:dyDescent="0.45">
      <c r="A179">
        <f t="shared" si="26"/>
        <v>8.2848225699998839</v>
      </c>
      <c r="B179" s="1">
        <f t="shared" si="27"/>
        <v>5.1901203678044654E-9</v>
      </c>
      <c r="C179" s="1">
        <f t="shared" si="22"/>
        <v>1.9215474678454376E-6</v>
      </c>
      <c r="D179" s="1">
        <f t="shared" si="23"/>
        <v>1.2893026045708331</v>
      </c>
      <c r="E179" s="1">
        <f t="shared" si="24"/>
        <v>110.96280586319337</v>
      </c>
      <c r="F179" s="1">
        <f t="shared" si="28"/>
        <v>8.8298576823815818E-3</v>
      </c>
      <c r="G179" s="1">
        <f t="shared" si="29"/>
        <v>0.9974454991744971</v>
      </c>
      <c r="H179" s="2">
        <f t="shared" si="30"/>
        <v>10.025160215295976</v>
      </c>
      <c r="I179">
        <f t="shared" si="25"/>
        <v>8.2848225699998839</v>
      </c>
      <c r="J179">
        <f t="shared" si="32"/>
        <v>10.020200762996954</v>
      </c>
      <c r="K179">
        <f t="shared" si="31"/>
        <v>1.0752195360463761</v>
      </c>
    </row>
    <row r="180" spans="1:11" x14ac:dyDescent="0.45">
      <c r="A180">
        <f t="shared" si="26"/>
        <v>8.2634925699998831</v>
      </c>
      <c r="B180" s="1">
        <f t="shared" si="27"/>
        <v>5.451392219640629E-9</v>
      </c>
      <c r="C180" s="1">
        <f t="shared" si="22"/>
        <v>1.8289423914401284E-6</v>
      </c>
      <c r="D180" s="1">
        <f t="shared" si="23"/>
        <v>1.4223774549475059</v>
      </c>
      <c r="E180" s="1">
        <f t="shared" si="24"/>
        <v>116.548699005991</v>
      </c>
      <c r="F180" s="1">
        <f t="shared" si="28"/>
        <v>8.4054043196652734E-3</v>
      </c>
      <c r="G180" s="1">
        <f t="shared" si="29"/>
        <v>0.996449746715655</v>
      </c>
      <c r="H180" s="2">
        <f t="shared" si="30"/>
        <v>10.035136101746101</v>
      </c>
      <c r="I180">
        <f t="shared" si="25"/>
        <v>8.2634925699998831</v>
      </c>
      <c r="J180">
        <f t="shared" si="32"/>
        <v>10.030148158521039</v>
      </c>
      <c r="K180">
        <f t="shared" si="31"/>
        <v>1.0690779263898949</v>
      </c>
    </row>
    <row r="181" spans="1:11" x14ac:dyDescent="0.45">
      <c r="A181">
        <f t="shared" si="26"/>
        <v>8.2421625699998824</v>
      </c>
      <c r="B181" s="1">
        <f t="shared" si="27"/>
        <v>5.7258165565299802E-9</v>
      </c>
      <c r="C181" s="1">
        <f t="shared" si="22"/>
        <v>1.7407499744982059E-6</v>
      </c>
      <c r="D181" s="1">
        <f t="shared" si="23"/>
        <v>1.5691875725453706</v>
      </c>
      <c r="E181" s="1">
        <f t="shared" si="24"/>
        <v>122.41578729305321</v>
      </c>
      <c r="F181" s="1">
        <f t="shared" si="28"/>
        <v>8.0009617242019736E-3</v>
      </c>
      <c r="G181" s="1">
        <f t="shared" si="29"/>
        <v>0.99544595201817299</v>
      </c>
      <c r="H181" s="2">
        <f t="shared" si="30"/>
        <v>10.045191543151596</v>
      </c>
      <c r="I181">
        <f t="shared" si="25"/>
        <v>8.2421625699998824</v>
      </c>
      <c r="J181">
        <f t="shared" si="32"/>
        <v>10.040163822448848</v>
      </c>
      <c r="K181">
        <f t="shared" si="31"/>
        <v>1.0606197748984476</v>
      </c>
    </row>
    <row r="182" spans="1:11" x14ac:dyDescent="0.45">
      <c r="A182">
        <f t="shared" si="26"/>
        <v>8.2208325699998817</v>
      </c>
      <c r="B182" s="1">
        <f t="shared" si="27"/>
        <v>6.01405547759215E-9</v>
      </c>
      <c r="C182" s="1">
        <f t="shared" si="22"/>
        <v>1.6567574366144137E-6</v>
      </c>
      <c r="D182" s="1">
        <f t="shared" si="23"/>
        <v>1.7311506374527887</v>
      </c>
      <c r="E182" s="1">
        <f t="shared" si="24"/>
        <v>128.57822615255267</v>
      </c>
      <c r="F182" s="1">
        <f t="shared" si="28"/>
        <v>7.6156023617356345E-3</v>
      </c>
      <c r="G182" s="1">
        <f t="shared" si="29"/>
        <v>0.99443184747862989</v>
      </c>
      <c r="H182" s="2">
        <f t="shared" si="30"/>
        <v>10.055349256723449</v>
      </c>
      <c r="I182">
        <f t="shared" si="25"/>
        <v>8.2208325699998817</v>
      </c>
      <c r="J182">
        <f t="shared" si="32"/>
        <v>10.050270399937522</v>
      </c>
      <c r="K182">
        <f t="shared" si="31"/>
        <v>1.0499410053806255</v>
      </c>
    </row>
    <row r="183" spans="1:11" x14ac:dyDescent="0.45">
      <c r="A183">
        <f t="shared" si="26"/>
        <v>8.1995025699998809</v>
      </c>
      <c r="B183" s="1">
        <f t="shared" si="27"/>
        <v>6.3168044121684986E-9</v>
      </c>
      <c r="C183" s="1">
        <f t="shared" si="22"/>
        <v>1.5767621303631914E-6</v>
      </c>
      <c r="D183" s="1">
        <f t="shared" si="23"/>
        <v>1.909830655038868</v>
      </c>
      <c r="E183" s="1">
        <f t="shared" si="24"/>
        <v>135.05088360016694</v>
      </c>
      <c r="F183" s="1">
        <f t="shared" si="28"/>
        <v>7.2484402925760156E-3</v>
      </c>
      <c r="G183" s="1">
        <f t="shared" si="29"/>
        <v>0.99340514682059555</v>
      </c>
      <c r="H183" s="2">
        <f t="shared" si="30"/>
        <v>10.065632144505171</v>
      </c>
      <c r="I183">
        <f t="shared" si="25"/>
        <v>8.1995025699998809</v>
      </c>
      <c r="J183">
        <f t="shared" si="32"/>
        <v>10.060490700614309</v>
      </c>
      <c r="K183">
        <f t="shared" si="31"/>
        <v>1.0371600105329886</v>
      </c>
    </row>
    <row r="184" spans="1:11" x14ac:dyDescent="0.45">
      <c r="A184">
        <f t="shared" si="26"/>
        <v>8.1781725699998802</v>
      </c>
      <c r="B184" s="1">
        <f t="shared" si="27"/>
        <v>6.6347937976733022E-9</v>
      </c>
      <c r="C184" s="1">
        <f t="shared" si="22"/>
        <v>1.5005710523744884E-6</v>
      </c>
      <c r="D184" s="1">
        <f t="shared" si="23"/>
        <v>2.1069530588586272</v>
      </c>
      <c r="E184" s="1">
        <f t="shared" si="24"/>
        <v>141.84937611090075</v>
      </c>
      <c r="F184" s="1">
        <f t="shared" si="28"/>
        <v>6.8986294405185503E-3</v>
      </c>
      <c r="G184" s="1">
        <f t="shared" si="29"/>
        <v>0.9923635410388858</v>
      </c>
      <c r="H184" s="2">
        <f t="shared" si="30"/>
        <v>10.076063334016295</v>
      </c>
      <c r="I184">
        <f t="shared" si="25"/>
        <v>8.1781725699998802</v>
      </c>
      <c r="J184">
        <f t="shared" si="32"/>
        <v>10.070847739260733</v>
      </c>
      <c r="K184">
        <f t="shared" si="31"/>
        <v>1.022414556712566</v>
      </c>
    </row>
    <row r="185" spans="1:11" x14ac:dyDescent="0.45">
      <c r="A185">
        <f t="shared" si="26"/>
        <v>8.1568425699998794</v>
      </c>
      <c r="B185" s="1">
        <f t="shared" si="27"/>
        <v>6.9687908419080384E-9</v>
      </c>
      <c r="C185" s="1">
        <f t="shared" si="22"/>
        <v>1.4280003776777235E-6</v>
      </c>
      <c r="D185" s="1">
        <f t="shared" si="23"/>
        <v>2.3244213723982674</v>
      </c>
      <c r="E185" s="1">
        <f t="shared" si="24"/>
        <v>148.99010629669741</v>
      </c>
      <c r="F185" s="1">
        <f t="shared" si="28"/>
        <v>6.565361921172133E-3</v>
      </c>
      <c r="G185" s="1">
        <f t="shared" si="29"/>
        <v>0.99130469435406987</v>
      </c>
      <c r="H185" s="2">
        <f t="shared" si="30"/>
        <v>10.086666218789833</v>
      </c>
      <c r="I185">
        <f t="shared" si="25"/>
        <v>8.1568425699998794</v>
      </c>
      <c r="J185">
        <f t="shared" si="32"/>
        <v>10.081364776403063</v>
      </c>
      <c r="K185">
        <f t="shared" si="31"/>
        <v>1.0058583326885675</v>
      </c>
    </row>
    <row r="186" spans="1:11" x14ac:dyDescent="0.45">
      <c r="A186">
        <f t="shared" si="26"/>
        <v>8.1355125699998787</v>
      </c>
      <c r="B186" s="1">
        <f t="shared" si="27"/>
        <v>7.3196013740911852E-9</v>
      </c>
      <c r="C186" s="1">
        <f t="shared" si="22"/>
        <v>1.3588750161902591E-6</v>
      </c>
      <c r="D186" s="1">
        <f t="shared" si="23"/>
        <v>2.564335590555904</v>
      </c>
      <c r="E186" s="1">
        <f t="shared" si="24"/>
        <v>156.49030248075411</v>
      </c>
      <c r="F186" s="1">
        <f t="shared" si="28"/>
        <v>6.2478664289282544E-3</v>
      </c>
      <c r="G186" s="1">
        <f t="shared" si="29"/>
        <v>0.99022624018018801</v>
      </c>
      <c r="H186" s="2">
        <f t="shared" si="30"/>
        <v>10.097464498774157</v>
      </c>
      <c r="I186">
        <f t="shared" si="25"/>
        <v>8.1355125699998787</v>
      </c>
      <c r="J186">
        <f t="shared" si="32"/>
        <v>10.092065358781994</v>
      </c>
      <c r="K186">
        <f t="shared" si="31"/>
        <v>0.9876572950028828</v>
      </c>
    </row>
    <row r="187" spans="1:11" x14ac:dyDescent="0.45">
      <c r="A187">
        <f t="shared" si="26"/>
        <v>8.114182569999878</v>
      </c>
      <c r="B187" s="1">
        <f t="shared" si="27"/>
        <v>7.6880717890693116E-9</v>
      </c>
      <c r="C187" s="1">
        <f t="shared" si="22"/>
        <v>1.2930281902804034E-6</v>
      </c>
      <c r="D187" s="1">
        <f t="shared" si="23"/>
        <v>2.8290124583594833</v>
      </c>
      <c r="E187" s="1">
        <f t="shared" si="24"/>
        <v>164.36806026401803</v>
      </c>
      <c r="F187" s="1">
        <f t="shared" si="28"/>
        <v>5.9454066816643034E-3</v>
      </c>
      <c r="G187" s="1">
        <f t="shared" si="29"/>
        <v>0.98912577710922223</v>
      </c>
      <c r="H187" s="2">
        <f t="shared" si="30"/>
        <v>10.108482220564026</v>
      </c>
      <c r="I187">
        <f t="shared" si="25"/>
        <v>8.114182569999878</v>
      </c>
      <c r="J187">
        <f t="shared" si="32"/>
        <v>10.102973359669091</v>
      </c>
      <c r="K187">
        <f t="shared" si="31"/>
        <v>0.96798595965697432</v>
      </c>
    </row>
    <row r="188" spans="1:11" x14ac:dyDescent="0.45">
      <c r="A188">
        <f t="shared" si="26"/>
        <v>8.0928525699998772</v>
      </c>
      <c r="B188" s="1">
        <f t="shared" si="27"/>
        <v>8.0750910893999241E-9</v>
      </c>
      <c r="C188" s="1">
        <f t="shared" si="22"/>
        <v>1.2303010323857742E-6</v>
      </c>
      <c r="D188" s="1">
        <f t="shared" si="23"/>
        <v>3.1210078427442185</v>
      </c>
      <c r="E188" s="1">
        <f t="shared" si="24"/>
        <v>172.64238618414331</v>
      </c>
      <c r="F188" s="1">
        <f t="shared" si="28"/>
        <v>5.6572799221533947E-3</v>
      </c>
      <c r="G188" s="1">
        <f t="shared" si="29"/>
        <v>0.98800086491651329</v>
      </c>
      <c r="H188" s="2">
        <f t="shared" si="30"/>
        <v>10.119743817418968</v>
      </c>
      <c r="I188">
        <f t="shared" si="25"/>
        <v>8.0928525699998772</v>
      </c>
      <c r="J188">
        <f t="shared" si="32"/>
        <v>10.114113018991496</v>
      </c>
      <c r="K188">
        <f t="shared" si="31"/>
        <v>0.94702377801070914</v>
      </c>
    </row>
    <row r="189" spans="1:11" x14ac:dyDescent="0.45">
      <c r="A189">
        <f t="shared" si="26"/>
        <v>8.0715225699998765</v>
      </c>
      <c r="B189" s="1">
        <f t="shared" si="27"/>
        <v>8.4815930302336619E-9</v>
      </c>
      <c r="C189" s="1">
        <f t="shared" si="22"/>
        <v>1.1705422017160826E-6</v>
      </c>
      <c r="D189" s="1">
        <f t="shared" si="23"/>
        <v>3.4431414134243608</v>
      </c>
      <c r="E189" s="1">
        <f t="shared" si="24"/>
        <v>181.33324357225942</v>
      </c>
      <c r="F189" s="1">
        <f t="shared" si="28"/>
        <v>5.3828154750511564E-3</v>
      </c>
      <c r="G189" s="1">
        <f t="shared" si="29"/>
        <v>0.98684902059208091</v>
      </c>
      <c r="H189" s="2">
        <f t="shared" si="30"/>
        <v>10.131274149019532</v>
      </c>
      <c r="I189">
        <f t="shared" si="25"/>
        <v>8.0715225699998765</v>
      </c>
      <c r="J189">
        <f t="shared" si="32"/>
        <v>10.12550898321925</v>
      </c>
      <c r="K189">
        <f t="shared" si="31"/>
        <v>0.92495171600080817</v>
      </c>
    </row>
    <row r="190" spans="1:11" x14ac:dyDescent="0.45">
      <c r="A190">
        <f t="shared" si="26"/>
        <v>8.0501925699998758</v>
      </c>
      <c r="B190" s="1">
        <f t="shared" si="27"/>
        <v>8.9085583721698627E-9</v>
      </c>
      <c r="C190" s="1">
        <f t="shared" si="22"/>
        <v>1.1136075191157181E-6</v>
      </c>
      <c r="D190" s="1">
        <f t="shared" si="23"/>
        <v>3.7985238711908633</v>
      </c>
      <c r="E190" s="1">
        <f t="shared" si="24"/>
        <v>190.461600718169</v>
      </c>
      <c r="F190" s="1">
        <f t="shared" si="28"/>
        <v>5.1213733582473201E-3</v>
      </c>
      <c r="G190" s="1">
        <f t="shared" si="29"/>
        <v>0.98566771440366396</v>
      </c>
      <c r="H190" s="2">
        <f t="shared" si="30"/>
        <v>10.143098540903425</v>
      </c>
      <c r="I190">
        <f t="shared" si="25"/>
        <v>8.0501925699998758</v>
      </c>
      <c r="J190">
        <f t="shared" si="32"/>
        <v>10.137186344961478</v>
      </c>
      <c r="K190">
        <f t="shared" si="31"/>
        <v>0.90194913232941054</v>
      </c>
    </row>
    <row r="191" spans="1:11" x14ac:dyDescent="0.45">
      <c r="A191">
        <f t="shared" si="26"/>
        <v>8.028862569999875</v>
      </c>
      <c r="B191" s="1">
        <f t="shared" si="27"/>
        <v>9.3570172475219178E-9</v>
      </c>
      <c r="C191" s="1">
        <f t="shared" si="22"/>
        <v>1.0593596192050149E-6</v>
      </c>
      <c r="D191" s="1">
        <f t="shared" si="23"/>
        <v>4.1905869865672614</v>
      </c>
      <c r="E191" s="1">
        <f t="shared" si="24"/>
        <v>200.04948146020399</v>
      </c>
      <c r="F191" s="1">
        <f t="shared" si="28"/>
        <v>4.8723429473000231E-3</v>
      </c>
      <c r="G191" s="1">
        <f t="shared" si="29"/>
        <v>0.98445436599825176</v>
      </c>
      <c r="H191" s="2">
        <f t="shared" si="30"/>
        <v>10.155242823513857</v>
      </c>
      <c r="I191">
        <f t="shared" si="25"/>
        <v>8.028862569999875</v>
      </c>
      <c r="J191">
        <f t="shared" si="32"/>
        <v>10.149170682208641</v>
      </c>
      <c r="K191">
        <f t="shared" si="31"/>
        <v>0.87819102553155282</v>
      </c>
    </row>
    <row r="192" spans="1:11" x14ac:dyDescent="0.45">
      <c r="A192">
        <f t="shared" si="26"/>
        <v>8.0075325699998743</v>
      </c>
      <c r="B192" s="1">
        <f t="shared" si="27"/>
        <v>9.8280516457004255E-9</v>
      </c>
      <c r="C192" s="1">
        <f t="shared" si="22"/>
        <v>1.0076676189610772E-6</v>
      </c>
      <c r="D192" s="1">
        <f t="shared" si="23"/>
        <v>4.6231167388929038</v>
      </c>
      <c r="E192" s="1">
        <f t="shared" si="24"/>
        <v>210.12001832177549</v>
      </c>
      <c r="F192" s="1">
        <f t="shared" si="28"/>
        <v>4.6351416916176422E-3</v>
      </c>
      <c r="G192" s="1">
        <f t="shared" si="29"/>
        <v>0.9832063405499597</v>
      </c>
      <c r="H192" s="2">
        <f t="shared" si="30"/>
        <v>10.167733370781745</v>
      </c>
      <c r="I192">
        <f t="shared" si="25"/>
        <v>8.0075325699998743</v>
      </c>
      <c r="J192">
        <f t="shared" si="32"/>
        <v>10.161488097147801</v>
      </c>
      <c r="K192">
        <f t="shared" si="31"/>
        <v>0.85384569396886512</v>
      </c>
    </row>
    <row r="193" spans="1:11" x14ac:dyDescent="0.45">
      <c r="A193">
        <f t="shared" si="26"/>
        <v>7.9862025699998744</v>
      </c>
      <c r="B193" s="1">
        <f t="shared" si="27"/>
        <v>1.0322798023711623E-8</v>
      </c>
      <c r="C193" s="1">
        <f t="shared" si="22"/>
        <v>9.5840680193841574E-7</v>
      </c>
      <c r="D193" s="1">
        <f t="shared" si="23"/>
        <v>5.1002898758437913</v>
      </c>
      <c r="E193" s="1">
        <f t="shared" si="24"/>
        <v>220.69750832284032</v>
      </c>
      <c r="F193" s="1">
        <f t="shared" si="28"/>
        <v>4.40921388100937E-3</v>
      </c>
      <c r="G193" s="1">
        <f t="shared" si="29"/>
        <v>0.98192094496326721</v>
      </c>
      <c r="H193" s="2">
        <f t="shared" si="30"/>
        <v>10.180597138151683</v>
      </c>
      <c r="I193">
        <f t="shared" si="25"/>
        <v>7.9862025699998744</v>
      </c>
      <c r="J193">
        <f t="shared" si="32"/>
        <v>10.174165254466715</v>
      </c>
      <c r="K193">
        <f t="shared" si="31"/>
        <v>0.82907282861191911</v>
      </c>
    </row>
    <row r="194" spans="1:11" x14ac:dyDescent="0.45">
      <c r="A194">
        <f t="shared" si="26"/>
        <v>7.9648725699998746</v>
      </c>
      <c r="B194" s="1">
        <f t="shared" si="27"/>
        <v>1.0842450048068536E-8</v>
      </c>
      <c r="C194" s="1">
        <f t="shared" si="22"/>
        <v>9.1145831736763111E-7</v>
      </c>
      <c r="D194" s="1">
        <f t="shared" si="23"/>
        <v>5.6267142464293496</v>
      </c>
      <c r="E194" s="1">
        <f t="shared" si="24"/>
        <v>231.80747160092201</v>
      </c>
      <c r="F194" s="1">
        <f t="shared" si="28"/>
        <v>4.1940294611956894E-3</v>
      </c>
      <c r="G194" s="1">
        <f t="shared" si="29"/>
        <v>0.98059542414194145</v>
      </c>
      <c r="H194" s="2">
        <f t="shared" si="30"/>
        <v>10.193861699948522</v>
      </c>
      <c r="I194">
        <f t="shared" si="25"/>
        <v>7.9648725699998746</v>
      </c>
      <c r="J194">
        <f t="shared" si="32"/>
        <v>10.187229419050102</v>
      </c>
      <c r="K194">
        <f t="shared" si="31"/>
        <v>0.80402203731606947</v>
      </c>
    </row>
    <row r="195" spans="1:11" x14ac:dyDescent="0.45">
      <c r="A195">
        <f t="shared" si="26"/>
        <v>7.9435425699998747</v>
      </c>
      <c r="B195" s="1">
        <f t="shared" si="27"/>
        <v>1.1388261474730707E-8</v>
      </c>
      <c r="C195" s="1">
        <f t="shared" si="22"/>
        <v>8.6670889340609932E-7</v>
      </c>
      <c r="D195" s="1">
        <f t="shared" si="23"/>
        <v>6.2074732969433777</v>
      </c>
      <c r="E195" s="1">
        <f t="shared" si="24"/>
        <v>243.47671298313054</v>
      </c>
      <c r="F195" s="1">
        <f t="shared" si="28"/>
        <v>3.9890828968475976E-3</v>
      </c>
      <c r="G195" s="1">
        <f t="shared" si="29"/>
        <v>0.97922695733537268</v>
      </c>
      <c r="H195" s="2">
        <f t="shared" si="30"/>
        <v>10.207555285967469</v>
      </c>
      <c r="I195">
        <f t="shared" si="25"/>
        <v>7.9435425699998747</v>
      </c>
      <c r="J195">
        <f t="shared" si="32"/>
        <v>10.200708492957997</v>
      </c>
      <c r="K195">
        <f t="shared" si="31"/>
        <v>0.77883178191916413</v>
      </c>
    </row>
    <row r="196" spans="1:11" x14ac:dyDescent="0.45">
      <c r="A196">
        <f t="shared" si="26"/>
        <v>7.9222125699998749</v>
      </c>
      <c r="B196" s="1">
        <f t="shared" si="27"/>
        <v>1.1961549174020768E-8</v>
      </c>
      <c r="C196" s="1">
        <f t="shared" si="22"/>
        <v>8.2405056384884348E-7</v>
      </c>
      <c r="D196" s="1">
        <f t="shared" si="23"/>
        <v>6.8481751595467166</v>
      </c>
      <c r="E196" s="1">
        <f t="shared" si="24"/>
        <v>255.73338665773161</v>
      </c>
      <c r="F196" s="1">
        <f t="shared" si="28"/>
        <v>3.7938920807109654E-3</v>
      </c>
      <c r="G196" s="1">
        <f t="shared" si="29"/>
        <v>0.97781265457558519</v>
      </c>
      <c r="H196" s="2">
        <f t="shared" si="30"/>
        <v>10.2217068171551</v>
      </c>
      <c r="I196">
        <f t="shared" si="25"/>
        <v>7.9222125699998749</v>
      </c>
      <c r="J196">
        <f t="shared" si="32"/>
        <v>10.214631051561284</v>
      </c>
      <c r="K196">
        <f t="shared" si="31"/>
        <v>0.75362869632946239</v>
      </c>
    </row>
    <row r="197" spans="1:11" x14ac:dyDescent="0.45">
      <c r="A197">
        <f t="shared" si="26"/>
        <v>7.900882569999875</v>
      </c>
      <c r="B197" s="1">
        <f t="shared" si="27"/>
        <v>1.256369630781596E-8</v>
      </c>
      <c r="C197" s="1">
        <f t="shared" si="22"/>
        <v>7.8338040764023415E-7</v>
      </c>
      <c r="D197" s="1">
        <f t="shared" si="23"/>
        <v>7.5550068075082155</v>
      </c>
      <c r="E197" s="1">
        <f t="shared" si="24"/>
        <v>268.60706410129711</v>
      </c>
      <c r="F197" s="1">
        <f t="shared" si="28"/>
        <v>3.6079972873670368E-3</v>
      </c>
      <c r="G197" s="1">
        <f t="shared" si="29"/>
        <v>0.97634955321983785</v>
      </c>
      <c r="H197" s="2">
        <f t="shared" si="30"/>
        <v>10.236345940232304</v>
      </c>
      <c r="I197">
        <f t="shared" si="25"/>
        <v>7.900882569999875</v>
      </c>
      <c r="J197">
        <f t="shared" si="32"/>
        <v>10.229026378693703</v>
      </c>
      <c r="K197">
        <f t="shared" si="31"/>
        <v>0.72852724468224683</v>
      </c>
    </row>
    <row r="198" spans="1:11" x14ac:dyDescent="0.45">
      <c r="A198">
        <f t="shared" si="26"/>
        <v>7.8795525699998752</v>
      </c>
      <c r="B198" s="1">
        <f t="shared" si="27"/>
        <v>1.319615566668023E-8</v>
      </c>
      <c r="C198" s="1">
        <f t="shared" si="22"/>
        <v>7.4460030055803712E-7</v>
      </c>
      <c r="D198" s="1">
        <f t="shared" si="23"/>
        <v>8.3347938000571702</v>
      </c>
      <c r="E198" s="1">
        <f t="shared" si="24"/>
        <v>282.12880542532406</v>
      </c>
      <c r="F198" s="1">
        <f t="shared" si="28"/>
        <v>3.4309601701814087E-3</v>
      </c>
      <c r="G198" s="1">
        <f t="shared" si="29"/>
        <v>0.97483461461551024</v>
      </c>
      <c r="H198" s="2">
        <f t="shared" si="30"/>
        <v>10.251503061092237</v>
      </c>
      <c r="I198">
        <f t="shared" si="25"/>
        <v>7.8795525699998752</v>
      </c>
      <c r="J198">
        <f t="shared" si="32"/>
        <v>10.243924500662271</v>
      </c>
      <c r="K198">
        <f t="shared" si="31"/>
        <v>0.7036296733763503</v>
      </c>
    </row>
    <row r="199" spans="1:11" x14ac:dyDescent="0.45">
      <c r="A199">
        <f t="shared" si="26"/>
        <v>7.8582225699998753</v>
      </c>
      <c r="B199" s="1">
        <f t="shared" si="27"/>
        <v>1.386045317498832E-8</v>
      </c>
      <c r="C199" s="1">
        <f t="shared" si="22"/>
        <v>7.0761667847070388E-7</v>
      </c>
      <c r="D199" s="1">
        <f t="shared" si="23"/>
        <v>9.1950661937766753</v>
      </c>
      <c r="E199" s="1">
        <f t="shared" si="24"/>
        <v>296.33123431445898</v>
      </c>
      <c r="F199" s="1">
        <f t="shared" si="28"/>
        <v>3.2623628000010146E-3</v>
      </c>
      <c r="G199" s="1">
        <f t="shared" si="29"/>
        <v>0.97326472090587723</v>
      </c>
      <c r="H199" s="2">
        <f t="shared" si="30"/>
        <v>10.267209376787417</v>
      </c>
      <c r="I199">
        <f t="shared" si="25"/>
        <v>7.8582225699998753</v>
      </c>
      <c r="J199">
        <f t="shared" si="32"/>
        <v>10.259356218939827</v>
      </c>
      <c r="K199">
        <f t="shared" si="31"/>
        <v>0.67902620875453523</v>
      </c>
    </row>
    <row r="200" spans="1:11" x14ac:dyDescent="0.45">
      <c r="A200">
        <f t="shared" si="26"/>
        <v>7.8368925699998755</v>
      </c>
      <c r="B200" s="1">
        <f t="shared" si="27"/>
        <v>1.4558191572498601E-8</v>
      </c>
      <c r="C200" s="1">
        <f t="shared" si="22"/>
        <v>6.7234031159671853E-7</v>
      </c>
      <c r="D200" s="1">
        <f t="shared" si="23"/>
        <v>10.144131257014987</v>
      </c>
      <c r="E200" s="1">
        <f t="shared" si="24"/>
        <v>311.24861673712917</v>
      </c>
      <c r="F200" s="1">
        <f t="shared" si="28"/>
        <v>3.1018067441708204E-3</v>
      </c>
      <c r="G200" s="1">
        <f t="shared" si="29"/>
        <v>0.97163667199740777</v>
      </c>
      <c r="H200" s="2">
        <f t="shared" si="30"/>
        <v>10.283496905899623</v>
      </c>
      <c r="I200">
        <f t="shared" si="25"/>
        <v>7.8368925699998755</v>
      </c>
      <c r="J200">
        <f t="shared" si="32"/>
        <v>10.275353141343519</v>
      </c>
      <c r="K200">
        <f t="shared" si="31"/>
        <v>0.6547954527987343</v>
      </c>
    </row>
    <row r="201" spans="1:11" x14ac:dyDescent="0.45">
      <c r="A201">
        <f t="shared" si="26"/>
        <v>7.8155625699998756</v>
      </c>
      <c r="B201" s="1">
        <f t="shared" si="27"/>
        <v>1.529105428125714E-8</v>
      </c>
      <c r="C201" s="1">
        <f t="shared" si="22"/>
        <v>6.3868608922135942E-7</v>
      </c>
      <c r="D201" s="1">
        <f t="shared" si="23"/>
        <v>11.191153689485631</v>
      </c>
      <c r="E201" s="1">
        <f t="shared" si="24"/>
        <v>326.9169436184859</v>
      </c>
      <c r="F201" s="1">
        <f t="shared" si="28"/>
        <v>2.948912184458453E-3</v>
      </c>
      <c r="G201" s="1">
        <f t="shared" si="29"/>
        <v>0.96994718271138713</v>
      </c>
      <c r="H201" s="2">
        <f t="shared" si="30"/>
        <v>10.300398517064743</v>
      </c>
      <c r="I201">
        <f t="shared" si="25"/>
        <v>7.8155625699998756</v>
      </c>
      <c r="J201">
        <f t="shared" si="32"/>
        <v>10.291947711482184</v>
      </c>
      <c r="K201">
        <f t="shared" si="31"/>
        <v>0.63100493176708849</v>
      </c>
    </row>
    <row r="202" spans="1:11" x14ac:dyDescent="0.45">
      <c r="A202">
        <f t="shared" si="26"/>
        <v>7.7942325699998758</v>
      </c>
      <c r="B202" s="1">
        <f t="shared" si="27"/>
        <v>1.6060809467162605E-8</v>
      </c>
      <c r="C202" s="1">
        <f t="shared" si="22"/>
        <v>6.0657281435146669E-7</v>
      </c>
      <c r="D202" s="1">
        <f t="shared" si="23"/>
        <v>12.346244121701323</v>
      </c>
      <c r="E202" s="1">
        <f t="shared" si="24"/>
        <v>343.37401767512222</v>
      </c>
      <c r="F202" s="1">
        <f t="shared" si="28"/>
        <v>2.8033170724952204E-3</v>
      </c>
      <c r="G202" s="1">
        <f t="shared" si="29"/>
        <v>0.9681928801449361</v>
      </c>
      <c r="H202" s="2">
        <f t="shared" si="30"/>
        <v>10.317947955401905</v>
      </c>
      <c r="I202">
        <f t="shared" si="25"/>
        <v>7.7942325699998758</v>
      </c>
      <c r="J202">
        <f t="shared" si="32"/>
        <v>10.309173236233324</v>
      </c>
      <c r="K202">
        <f t="shared" si="31"/>
        <v>0.60771175664440713</v>
      </c>
    </row>
    <row r="203" spans="1:11" x14ac:dyDescent="0.45">
      <c r="A203">
        <f t="shared" si="26"/>
        <v>7.7729025699998759</v>
      </c>
      <c r="B203" s="1">
        <f t="shared" si="27"/>
        <v>1.6869314305991256E-8</v>
      </c>
      <c r="C203" s="1">
        <f t="shared" si="22"/>
        <v>5.759230078127821E-7</v>
      </c>
      <c r="D203" s="1">
        <f t="shared" si="23"/>
        <v>13.620556748841363</v>
      </c>
      <c r="E203" s="1">
        <f t="shared" si="24"/>
        <v>360.65954462106993</v>
      </c>
      <c r="F203" s="1">
        <f t="shared" si="28"/>
        <v>2.6646763213653744E-3</v>
      </c>
      <c r="G203" s="1">
        <f t="shared" si="29"/>
        <v>0.96637030126891443</v>
      </c>
      <c r="H203" s="2">
        <f t="shared" si="30"/>
        <v>10.336179866572094</v>
      </c>
      <c r="I203">
        <f t="shared" si="25"/>
        <v>7.7729025699998759</v>
      </c>
      <c r="J203">
        <f t="shared" si="32"/>
        <v>10.327063910987</v>
      </c>
      <c r="K203">
        <f t="shared" si="31"/>
        <v>0.58496335904919716</v>
      </c>
    </row>
    <row r="204" spans="1:11" x14ac:dyDescent="0.45">
      <c r="A204">
        <f t="shared" si="26"/>
        <v>7.7515725699998761</v>
      </c>
      <c r="B204" s="1">
        <f t="shared" si="27"/>
        <v>1.7718519464174658E-8</v>
      </c>
      <c r="C204" s="1">
        <f t="shared" si="22"/>
        <v>5.4666272131720947E-7</v>
      </c>
      <c r="D204" s="1">
        <f t="shared" si="23"/>
        <v>15.026397041859497</v>
      </c>
      <c r="E204" s="1">
        <f t="shared" si="24"/>
        <v>378.81522896512848</v>
      </c>
      <c r="F204" s="1">
        <f t="shared" si="28"/>
        <v>2.5326610320014781E-3</v>
      </c>
      <c r="G204" s="1">
        <f t="shared" si="29"/>
        <v>0.96447589079270146</v>
      </c>
      <c r="H204" s="2">
        <f t="shared" si="30"/>
        <v>10.355129818166393</v>
      </c>
      <c r="I204">
        <f t="shared" si="25"/>
        <v>7.7515725699998761</v>
      </c>
      <c r="J204">
        <f t="shared" si="32"/>
        <v>10.345654842369242</v>
      </c>
      <c r="K204">
        <f t="shared" si="31"/>
        <v>0.56279827137965754</v>
      </c>
    </row>
    <row r="205" spans="1:11" x14ac:dyDescent="0.45">
      <c r="A205">
        <f t="shared" si="26"/>
        <v>7.7302425699998762</v>
      </c>
      <c r="B205" s="1">
        <f t="shared" si="27"/>
        <v>1.8610473805140674E-8</v>
      </c>
      <c r="C205" s="1">
        <f t="shared" si="22"/>
        <v>5.1872135904898856E-7</v>
      </c>
      <c r="D205" s="1">
        <f t="shared" si="23"/>
        <v>16.577340575950348</v>
      </c>
      <c r="E205" s="1">
        <f t="shared" si="24"/>
        <v>397.88487463065144</v>
      </c>
      <c r="F205" s="1">
        <f t="shared" si="28"/>
        <v>2.4069577530720049E-3</v>
      </c>
      <c r="G205" s="1">
        <f t="shared" si="29"/>
        <v>0.96250599932847314</v>
      </c>
      <c r="H205" s="2">
        <f t="shared" si="30"/>
        <v>10.374834318097792</v>
      </c>
      <c r="I205">
        <f t="shared" si="25"/>
        <v>7.7302425699998762</v>
      </c>
      <c r="J205">
        <f t="shared" si="32"/>
        <v>10.364982068132093</v>
      </c>
      <c r="K205">
        <f t="shared" si="31"/>
        <v>0.54124692517599049</v>
      </c>
    </row>
    <row r="206" spans="1:11" x14ac:dyDescent="0.45">
      <c r="A206">
        <f t="shared" si="26"/>
        <v>7.7089125699998764</v>
      </c>
      <c r="B206" s="1">
        <f t="shared" si="27"/>
        <v>1.9547329332573086E-8</v>
      </c>
      <c r="C206" s="1">
        <f t="shared" si="22"/>
        <v>4.9203150733931426E-7</v>
      </c>
      <c r="D206" s="1">
        <f t="shared" si="23"/>
        <v>18.288364123848851</v>
      </c>
      <c r="E206" s="1">
        <f t="shared" si="24"/>
        <v>417.91449064056258</v>
      </c>
      <c r="F206" s="1">
        <f t="shared" si="28"/>
        <v>2.2872677730772233E-3</v>
      </c>
      <c r="G206" s="1">
        <f t="shared" si="29"/>
        <v>0.9604568818902961</v>
      </c>
      <c r="H206" s="2">
        <f t="shared" si="30"/>
        <v>10.39533082964333</v>
      </c>
      <c r="I206">
        <f t="shared" si="25"/>
        <v>7.7089125699998764</v>
      </c>
      <c r="J206">
        <f t="shared" si="32"/>
        <v>10.385082573870561</v>
      </c>
      <c r="K206">
        <f t="shared" si="31"/>
        <v>0.52033244663634715</v>
      </c>
    </row>
    <row r="207" spans="1:11" x14ac:dyDescent="0.45">
      <c r="A207">
        <f t="shared" si="26"/>
        <v>7.6875825699998765</v>
      </c>
      <c r="B207" s="1">
        <f t="shared" si="27"/>
        <v>2.0531346382515379E-8</v>
      </c>
      <c r="C207" s="1">
        <f t="shared" si="22"/>
        <v>4.6652877201849028E-7</v>
      </c>
      <c r="D207" s="1">
        <f t="shared" si="23"/>
        <v>20.175990279870788</v>
      </c>
      <c r="E207" s="1">
        <f t="shared" si="24"/>
        <v>438.95240212256709</v>
      </c>
      <c r="F207" s="1">
        <f t="shared" si="28"/>
        <v>2.1733064434010826E-3</v>
      </c>
      <c r="G207" s="1">
        <f t="shared" si="29"/>
        <v>0.95832469676616028</v>
      </c>
      <c r="H207" s="2">
        <f t="shared" si="30"/>
        <v>10.416657782755555</v>
      </c>
      <c r="I207">
        <f t="shared" si="25"/>
        <v>7.6875825699998765</v>
      </c>
      <c r="J207">
        <f t="shared" si="32"/>
        <v>10.405994306199442</v>
      </c>
      <c r="K207">
        <f t="shared" si="31"/>
        <v>0.5000714327958159</v>
      </c>
    </row>
    <row r="208" spans="1:11" x14ac:dyDescent="0.45">
      <c r="A208">
        <f t="shared" si="26"/>
        <v>7.6662525699998767</v>
      </c>
      <c r="B208" s="1">
        <f t="shared" si="27"/>
        <v>2.1564899076846878E-8</v>
      </c>
      <c r="C208" s="1">
        <f t="shared" si="22"/>
        <v>4.4215162305315861E-7</v>
      </c>
      <c r="D208" s="1">
        <f t="shared" si="23"/>
        <v>22.258447011266686</v>
      </c>
      <c r="E208" s="1">
        <f t="shared" si="24"/>
        <v>461.04936690240345</v>
      </c>
      <c r="F208" s="1">
        <f t="shared" si="28"/>
        <v>2.0648025310990629E-3</v>
      </c>
      <c r="G208" s="1">
        <f t="shared" si="29"/>
        <v>0.95610550480390122</v>
      </c>
      <c r="H208" s="2">
        <f t="shared" si="30"/>
        <v>10.438854581233722</v>
      </c>
      <c r="I208">
        <f t="shared" si="25"/>
        <v>7.6662525699998767</v>
      </c>
      <c r="J208">
        <f t="shared" si="32"/>
        <v>10.427756181994638</v>
      </c>
      <c r="K208">
        <f t="shared" si="31"/>
        <v>0.48047469595628567</v>
      </c>
    </row>
    <row r="209" spans="1:11" x14ac:dyDescent="0.45">
      <c r="A209">
        <f t="shared" si="26"/>
        <v>7.6449225699998768</v>
      </c>
      <c r="B209" s="1">
        <f t="shared" si="27"/>
        <v>2.2650481051287824E-8</v>
      </c>
      <c r="C209" s="1">
        <f t="shared" si="22"/>
        <v>4.1884124609379358E-7</v>
      </c>
      <c r="D209" s="1">
        <f t="shared" si="23"/>
        <v>24.555843677604109</v>
      </c>
      <c r="E209" s="1">
        <f t="shared" si="24"/>
        <v>484.2586979664207</v>
      </c>
      <c r="F209" s="1">
        <f t="shared" si="28"/>
        <v>1.9614976002356645E-3</v>
      </c>
      <c r="G209" s="1">
        <f t="shared" si="29"/>
        <v>0.95379526915485302</v>
      </c>
      <c r="H209" s="2">
        <f t="shared" si="30"/>
        <v>10.461961605316507</v>
      </c>
      <c r="I209">
        <f t="shared" si="25"/>
        <v>7.6449225699998768</v>
      </c>
      <c r="J209">
        <f t="shared" si="32"/>
        <v>10.450408093275115</v>
      </c>
      <c r="K209">
        <f t="shared" si="31"/>
        <v>0.46154796748342131</v>
      </c>
    </row>
    <row r="210" spans="1:11" x14ac:dyDescent="0.45">
      <c r="A210">
        <f t="shared" si="26"/>
        <v>7.623592569999877</v>
      </c>
      <c r="B210" s="1">
        <f t="shared" si="27"/>
        <v>2.3790711471753559E-8</v>
      </c>
      <c r="C210" s="1">
        <f t="shared" si="22"/>
        <v>3.9654140057428111E-7</v>
      </c>
      <c r="D210" s="1">
        <f t="shared" si="23"/>
        <v>27.090365217919786</v>
      </c>
      <c r="E210" s="1">
        <f t="shared" si="24"/>
        <v>508.63639208895006</v>
      </c>
      <c r="F210" s="1">
        <f t="shared" si="28"/>
        <v>1.8631454206190371E-3</v>
      </c>
      <c r="G210" s="1">
        <f t="shared" si="29"/>
        <v>0.95138985552195443</v>
      </c>
      <c r="H210" s="2">
        <f t="shared" si="30"/>
        <v>10.486020209228995</v>
      </c>
      <c r="I210">
        <f t="shared" si="25"/>
        <v>7.623592569999877</v>
      </c>
      <c r="J210">
        <f t="shared" si="32"/>
        <v>10.47399090727275</v>
      </c>
      <c r="K210">
        <f t="shared" si="31"/>
        <v>0.44329255507897614</v>
      </c>
    </row>
    <row r="211" spans="1:11" x14ac:dyDescent="0.45">
      <c r="A211">
        <f t="shared" si="26"/>
        <v>7.6022625699998772</v>
      </c>
      <c r="B211" s="1">
        <f t="shared" si="27"/>
        <v>2.4988341353573404E-8</v>
      </c>
      <c r="C211" s="1">
        <f t="shared" si="22"/>
        <v>3.7519828402122251E-7</v>
      </c>
      <c r="D211" s="1">
        <f t="shared" si="23"/>
        <v>29.886486380820731</v>
      </c>
      <c r="E211" s="1">
        <f t="shared" si="24"/>
        <v>534.24126493480878</v>
      </c>
      <c r="F211" s="1">
        <f t="shared" si="28"/>
        <v>1.7695114028146353E-3</v>
      </c>
      <c r="G211" s="1">
        <f t="shared" si="29"/>
        <v>0.94888503296188798</v>
      </c>
      <c r="H211" s="2">
        <f t="shared" si="30"/>
        <v>10.511072713188264</v>
      </c>
      <c r="I211">
        <f t="shared" si="25"/>
        <v>7.6022625699998772</v>
      </c>
      <c r="J211">
        <f t="shared" si="32"/>
        <v>10.49854646120863</v>
      </c>
      <c r="K211">
        <f t="shared" si="31"/>
        <v>0.42570595008543421</v>
      </c>
    </row>
    <row r="212" spans="1:11" x14ac:dyDescent="0.45">
      <c r="A212">
        <f t="shared" si="26"/>
        <v>7.5809325699998773</v>
      </c>
      <c r="B212" s="1">
        <f t="shared" si="27"/>
        <v>2.6246260198820459E-8</v>
      </c>
      <c r="C212" s="1">
        <f t="shared" si="22"/>
        <v>3.5476040224558424E-7</v>
      </c>
      <c r="D212" s="1">
        <f t="shared" si="23"/>
        <v>32.971208066259145</v>
      </c>
      <c r="E212" s="1">
        <f t="shared" si="24"/>
        <v>561.13509296289499</v>
      </c>
      <c r="F212" s="1">
        <f t="shared" si="28"/>
        <v>1.6803720583543446E-3</v>
      </c>
      <c r="G212" s="1">
        <f t="shared" si="29"/>
        <v>0.94627647529362502</v>
      </c>
      <c r="H212" s="2">
        <f t="shared" si="30"/>
        <v>10.537162389343846</v>
      </c>
      <c r="I212">
        <f t="shared" si="25"/>
        <v>7.5809325699998773</v>
      </c>
      <c r="J212">
        <f t="shared" si="32"/>
        <v>10.524117551266055</v>
      </c>
      <c r="K212">
        <f t="shared" si="31"/>
        <v>0.40878238336117106</v>
      </c>
    </row>
    <row r="213" spans="1:11" x14ac:dyDescent="0.45">
      <c r="A213">
        <f t="shared" si="26"/>
        <v>7.5596025699998775</v>
      </c>
      <c r="B213" s="1">
        <f t="shared" si="27"/>
        <v>2.7567502967766091E-8</v>
      </c>
      <c r="C213" s="1">
        <f t="shared" ref="C213:C276" si="33">$B$3/B213-B213</f>
        <v>3.35178445103509E-7</v>
      </c>
      <c r="D213" s="1">
        <f t="shared" ref="D213:D276" si="34">B213^2/$B$6</f>
        <v>36.374318061228664</v>
      </c>
      <c r="E213" s="1">
        <f t="shared" ref="E213:E276" si="35">B213/$B$5</f>
        <v>589.38276247324222</v>
      </c>
      <c r="F213" s="1">
        <f t="shared" si="28"/>
        <v>1.5955144840920567E-3</v>
      </c>
      <c r="G213" s="1">
        <f t="shared" si="29"/>
        <v>0.94355976316843038</v>
      </c>
      <c r="H213" s="2">
        <f t="shared" si="30"/>
        <v>10.564333441102622</v>
      </c>
      <c r="I213">
        <f t="shared" ref="I213:I276" si="36">A213</f>
        <v>7.5596025699998775</v>
      </c>
      <c r="J213">
        <f t="shared" si="32"/>
        <v>10.550747915223234</v>
      </c>
      <c r="K213">
        <f t="shared" si="31"/>
        <v>0.3925133297998018</v>
      </c>
    </row>
    <row r="214" spans="1:11" x14ac:dyDescent="0.45">
      <c r="A214">
        <f t="shared" ref="A214:A277" si="37">A213+$B$15</f>
        <v>7.5382725699998776</v>
      </c>
      <c r="B214" s="1">
        <f t="shared" ref="B214:B277" si="38">10^(-A214)</f>
        <v>2.8955257401279072E-8</v>
      </c>
      <c r="C214" s="1">
        <f t="shared" si="33"/>
        <v>3.1640516752653591E-7</v>
      </c>
      <c r="D214" s="1">
        <f t="shared" si="34"/>
        <v>40.128678687190792</v>
      </c>
      <c r="E214" s="1">
        <f t="shared" si="35"/>
        <v>619.05242615713621</v>
      </c>
      <c r="F214" s="1">
        <f t="shared" ref="F214:F277" si="39">1/(D214+E214+1)</f>
        <v>1.5147358696910955E-3</v>
      </c>
      <c r="G214" s="1">
        <f t="shared" ref="G214:G277" si="40">(E214+2)*F214</f>
        <v>0.94073038685889465</v>
      </c>
      <c r="H214" s="2">
        <f t="shared" ref="H214:H277" si="41">($B$11*(2-G214)-C214*$B$10)/(C214+$B$7)</f>
        <v>10.592630975262518</v>
      </c>
      <c r="I214">
        <f t="shared" si="36"/>
        <v>7.5382725699998776</v>
      </c>
      <c r="J214">
        <f t="shared" si="32"/>
        <v>10.578482208182571</v>
      </c>
      <c r="K214">
        <f t="shared" ref="K214:K277" si="42">(I213-I214)/(H214-H213)*0.5</f>
        <v>0.37688796273687103</v>
      </c>
    </row>
    <row r="215" spans="1:11" x14ac:dyDescent="0.45">
      <c r="A215">
        <f t="shared" si="37"/>
        <v>7.5169425699998778</v>
      </c>
      <c r="B215" s="1">
        <f t="shared" si="38"/>
        <v>3.0412871711835925E-8</v>
      </c>
      <c r="C215" s="1">
        <f t="shared" si="33"/>
        <v>2.9839527553419518E-7</v>
      </c>
      <c r="D215" s="1">
        <f t="shared" si="34"/>
        <v>44.270544136914772</v>
      </c>
      <c r="E215" s="1">
        <f t="shared" si="35"/>
        <v>650.21566752800118</v>
      </c>
      <c r="F215" s="1">
        <f t="shared" si="39"/>
        <v>1.4378430272630599E-3</v>
      </c>
      <c r="G215" s="1">
        <f t="shared" si="40"/>
        <v>0.93778374982685864</v>
      </c>
      <c r="H215" s="2">
        <f t="shared" si="41"/>
        <v>10.622100966356413</v>
      </c>
      <c r="I215">
        <f t="shared" si="36"/>
        <v>7.5169425699998778</v>
      </c>
      <c r="J215">
        <f t="shared" ref="J215:J278" si="43">(H214+H215)/2</f>
        <v>10.607365970809465</v>
      </c>
      <c r="K215">
        <f t="shared" si="42"/>
        <v>0.36189356033463721</v>
      </c>
    </row>
    <row r="216" spans="1:11" x14ac:dyDescent="0.45">
      <c r="A216">
        <f t="shared" si="37"/>
        <v>7.4956125699998779</v>
      </c>
      <c r="B216" s="1">
        <f t="shared" si="38"/>
        <v>3.1943862661698579E-8</v>
      </c>
      <c r="C216" s="1">
        <f t="shared" si="33"/>
        <v>2.8110531695395975E-7</v>
      </c>
      <c r="D216" s="1">
        <f t="shared" si="34"/>
        <v>48.839910565112135</v>
      </c>
      <c r="E216" s="1">
        <f t="shared" si="35"/>
        <v>682.94767362977484</v>
      </c>
      <c r="F216" s="1">
        <f t="shared" si="39"/>
        <v>1.364651942211465E-3</v>
      </c>
      <c r="G216" s="1">
        <f t="shared" si="40"/>
        <v>0.93471517313209695</v>
      </c>
      <c r="H216" s="2">
        <f t="shared" si="41"/>
        <v>10.652790212587643</v>
      </c>
      <c r="I216">
        <f t="shared" si="36"/>
        <v>7.4956125699998779</v>
      </c>
      <c r="J216">
        <f t="shared" si="43"/>
        <v>10.637445589472028</v>
      </c>
      <c r="K216">
        <f t="shared" si="42"/>
        <v>0.34751586662128792</v>
      </c>
    </row>
    <row r="217" spans="1:11" x14ac:dyDescent="0.45">
      <c r="A217">
        <f t="shared" si="37"/>
        <v>7.4742825699998781</v>
      </c>
      <c r="B217" s="1">
        <f t="shared" si="38"/>
        <v>3.3551924047749243E-8</v>
      </c>
      <c r="C217" s="1">
        <f t="shared" si="33"/>
        <v>2.6449357658489865E-7</v>
      </c>
      <c r="D217" s="1">
        <f t="shared" si="34"/>
        <v>53.880902313535138</v>
      </c>
      <c r="E217" s="1">
        <f t="shared" si="35"/>
        <v>717.32741643946213</v>
      </c>
      <c r="F217" s="1">
        <f t="shared" si="39"/>
        <v>1.2949873443669356E-3</v>
      </c>
      <c r="G217" s="1">
        <f t="shared" si="40"/>
        <v>0.9315199007452678</v>
      </c>
      <c r="H217" s="2">
        <f t="shared" si="41"/>
        <v>10.68474628272207</v>
      </c>
      <c r="I217">
        <f t="shared" si="36"/>
        <v>7.4742825699998781</v>
      </c>
      <c r="J217">
        <f t="shared" si="43"/>
        <v>10.668768247654857</v>
      </c>
      <c r="K217">
        <f t="shared" si="42"/>
        <v>0.33373941023211717</v>
      </c>
    </row>
    <row r="218" spans="1:11" x14ac:dyDescent="0.45">
      <c r="A218">
        <f t="shared" si="37"/>
        <v>7.4529525699998782</v>
      </c>
      <c r="B218" s="1">
        <f t="shared" si="38"/>
        <v>3.5240935613453911E-8</v>
      </c>
      <c r="C218" s="1">
        <f t="shared" si="33"/>
        <v>2.4851997555209149E-7</v>
      </c>
      <c r="D218" s="1">
        <f t="shared" si="34"/>
        <v>59.442198000143947</v>
      </c>
      <c r="E218" s="1">
        <f t="shared" si="35"/>
        <v>753.43784340153604</v>
      </c>
      <c r="F218" s="1">
        <f t="shared" si="39"/>
        <v>1.2286822985335536E-3</v>
      </c>
      <c r="G218" s="1">
        <f t="shared" si="40"/>
        <v>0.92819310582983006</v>
      </c>
      <c r="H218" s="2">
        <f t="shared" si="41"/>
        <v>10.718017453289788</v>
      </c>
      <c r="I218">
        <f t="shared" si="36"/>
        <v>7.4529525699998782</v>
      </c>
      <c r="J218">
        <f t="shared" si="43"/>
        <v>10.701381868005928</v>
      </c>
      <c r="K218">
        <f t="shared" si="42"/>
        <v>0.32054778410315571</v>
      </c>
    </row>
    <row r="219" spans="1:11" x14ac:dyDescent="0.45">
      <c r="A219">
        <f t="shared" si="37"/>
        <v>7.4316225699998784</v>
      </c>
      <c r="B219" s="1">
        <f t="shared" si="38"/>
        <v>3.7014972409456079E-8</v>
      </c>
      <c r="C219" s="1">
        <f t="shared" si="33"/>
        <v>2.331459746089817E-7</v>
      </c>
      <c r="D219" s="1">
        <f t="shared" si="34"/>
        <v>65.577500586895624</v>
      </c>
      <c r="E219" s="1">
        <f t="shared" si="35"/>
        <v>791.36607755388252</v>
      </c>
      <c r="F219" s="1">
        <f t="shared" si="39"/>
        <v>1.1655778135982644E-3</v>
      </c>
      <c r="G219" s="1">
        <f t="shared" si="40"/>
        <v>0.92472989805828543</v>
      </c>
      <c r="H219" s="2">
        <f t="shared" si="41"/>
        <v>10.7526526354429</v>
      </c>
      <c r="I219">
        <f t="shared" si="36"/>
        <v>7.4316225699998784</v>
      </c>
      <c r="J219">
        <f t="shared" si="43"/>
        <v>10.735335044366344</v>
      </c>
      <c r="K219">
        <f t="shared" si="42"/>
        <v>0.30792388943858051</v>
      </c>
    </row>
    <row r="220" spans="1:11" x14ac:dyDescent="0.45">
      <c r="A220">
        <f t="shared" si="37"/>
        <v>7.4102925699998785</v>
      </c>
      <c r="B220" s="1">
        <f t="shared" si="38"/>
        <v>3.8878314625384959E-8</v>
      </c>
      <c r="C220" s="1">
        <f t="shared" si="33"/>
        <v>2.1833448115436482E-7</v>
      </c>
      <c r="D220" s="1">
        <f t="shared" si="34"/>
        <v>72.3460559653915</v>
      </c>
      <c r="E220" s="1">
        <f t="shared" si="35"/>
        <v>831.2036277281328</v>
      </c>
      <c r="F220" s="1">
        <f t="shared" si="39"/>
        <v>1.1055224693868953E-3</v>
      </c>
      <c r="G220" s="1">
        <f t="shared" si="40"/>
        <v>0.92112533202812485</v>
      </c>
      <c r="H220" s="2">
        <f t="shared" si="41"/>
        <v>10.788701290815647</v>
      </c>
      <c r="I220">
        <f t="shared" si="36"/>
        <v>7.4102925699998785</v>
      </c>
      <c r="J220">
        <f t="shared" si="43"/>
        <v>10.770676963129272</v>
      </c>
      <c r="K220">
        <f t="shared" si="42"/>
        <v>0.29585014724467784</v>
      </c>
    </row>
    <row r="221" spans="1:11" x14ac:dyDescent="0.45">
      <c r="A221">
        <f t="shared" si="37"/>
        <v>7.3889625699998787</v>
      </c>
      <c r="B221" s="1">
        <f t="shared" si="38"/>
        <v>4.0835457916599133E-8</v>
      </c>
      <c r="C221" s="1">
        <f t="shared" si="33"/>
        <v>2.0404975973967499E-7</v>
      </c>
      <c r="D221" s="1">
        <f t="shared" si="34"/>
        <v>79.813225068133491</v>
      </c>
      <c r="E221" s="1">
        <f t="shared" si="35"/>
        <v>873.0466093315282</v>
      </c>
      <c r="F221" s="1">
        <f t="shared" si="39"/>
        <v>1.0483720604813787E-3</v>
      </c>
      <c r="G221" s="1">
        <f t="shared" si="40"/>
        <v>0.91737441684213827</v>
      </c>
      <c r="H221" s="2">
        <f t="shared" si="41"/>
        <v>10.826213335740343</v>
      </c>
      <c r="I221">
        <f t="shared" si="36"/>
        <v>7.3889625699998787</v>
      </c>
      <c r="J221">
        <f t="shared" si="43"/>
        <v>10.807457313277995</v>
      </c>
      <c r="K221">
        <f t="shared" si="42"/>
        <v>0.28430868062270115</v>
      </c>
    </row>
    <row r="222" spans="1:11" x14ac:dyDescent="0.45">
      <c r="A222">
        <f t="shared" si="37"/>
        <v>7.3676325699998788</v>
      </c>
      <c r="B222" s="1">
        <f t="shared" si="38"/>
        <v>4.2891124250780909E-8</v>
      </c>
      <c r="C222" s="1">
        <f t="shared" si="33"/>
        <v>1.9025734585065117E-7</v>
      </c>
      <c r="D222" s="1">
        <f t="shared" si="34"/>
        <v>88.05111503001423</v>
      </c>
      <c r="E222" s="1">
        <f t="shared" si="35"/>
        <v>916.99597624299486</v>
      </c>
      <c r="F222" s="1">
        <f t="shared" si="39"/>
        <v>9.9398925624310749E-4</v>
      </c>
      <c r="G222" s="1">
        <f t="shared" si="40"/>
        <v>0.91347212691618296</v>
      </c>
      <c r="H222" s="2">
        <f t="shared" si="41"/>
        <v>10.86523903318818</v>
      </c>
      <c r="I222">
        <f t="shared" si="36"/>
        <v>7.3676325699998788</v>
      </c>
      <c r="J222">
        <f t="shared" si="43"/>
        <v>10.845726184464262</v>
      </c>
      <c r="K222">
        <f t="shared" si="42"/>
        <v>0.27328147086301613</v>
      </c>
    </row>
    <row r="223" spans="1:11" x14ac:dyDescent="0.45">
      <c r="A223">
        <f t="shared" si="37"/>
        <v>7.346302569999879</v>
      </c>
      <c r="B223" s="1">
        <f t="shared" si="38"/>
        <v>4.5050273300550504E-8</v>
      </c>
      <c r="C223" s="1">
        <f t="shared" si="33"/>
        <v>1.7692396275536709E-7</v>
      </c>
      <c r="D223" s="1">
        <f t="shared" si="34"/>
        <v>97.13927549488578</v>
      </c>
      <c r="E223" s="1">
        <f t="shared" si="35"/>
        <v>963.15776438291653</v>
      </c>
      <c r="F223" s="1">
        <f t="shared" si="39"/>
        <v>9.4224327631700546E-4</v>
      </c>
      <c r="G223" s="1">
        <f t="shared" si="40"/>
        <v>0.90941341407495568</v>
      </c>
      <c r="H223" s="2">
        <f t="shared" si="41"/>
        <v>10.905828871829556</v>
      </c>
      <c r="I223">
        <f t="shared" si="36"/>
        <v>7.346302569999879</v>
      </c>
      <c r="J223">
        <f t="shared" si="43"/>
        <v>10.885533952508869</v>
      </c>
      <c r="K223">
        <f t="shared" si="42"/>
        <v>0.26275049019604746</v>
      </c>
    </row>
    <row r="224" spans="1:11" x14ac:dyDescent="0.45">
      <c r="A224">
        <f t="shared" si="37"/>
        <v>7.3249725699998791</v>
      </c>
      <c r="B224" s="1">
        <f t="shared" si="38"/>
        <v>4.7318114409587894E-8</v>
      </c>
      <c r="C224" s="1">
        <f t="shared" si="33"/>
        <v>1.6401744121799932E-7</v>
      </c>
      <c r="D224" s="1">
        <f t="shared" si="34"/>
        <v>107.16546679113482</v>
      </c>
      <c r="E224" s="1">
        <f t="shared" si="35"/>
        <v>1011.643347544283</v>
      </c>
      <c r="F224" s="1">
        <f t="shared" si="39"/>
        <v>8.9300958091982716E-4</v>
      </c>
      <c r="G224" s="1">
        <f t="shared" si="40"/>
        <v>0.90519322099269084</v>
      </c>
      <c r="H224" s="2">
        <f t="shared" si="41"/>
        <v>10.948033431644669</v>
      </c>
      <c r="I224">
        <f t="shared" si="36"/>
        <v>7.3249725699998791</v>
      </c>
      <c r="J224">
        <f t="shared" si="43"/>
        <v>10.926931151737111</v>
      </c>
      <c r="K224">
        <f t="shared" si="42"/>
        <v>0.25269781385519463</v>
      </c>
    </row>
    <row r="225" spans="1:11" x14ac:dyDescent="0.45">
      <c r="A225">
        <f t="shared" si="37"/>
        <v>7.3036425699998793</v>
      </c>
      <c r="B225" s="1">
        <f t="shared" si="38"/>
        <v>4.9700119161130359E-8</v>
      </c>
      <c r="C225" s="1">
        <f t="shared" si="33"/>
        <v>1.5150664188464264E-7</v>
      </c>
      <c r="D225" s="1">
        <f t="shared" si="34"/>
        <v>118.22650739418434</v>
      </c>
      <c r="E225" s="1">
        <f t="shared" si="35"/>
        <v>1062.5697061024027</v>
      </c>
      <c r="F225" s="1">
        <f t="shared" si="39"/>
        <v>8.4616957524452912E-4</v>
      </c>
      <c r="G225" s="1">
        <f t="shared" si="40"/>
        <v>0.90080649603086327</v>
      </c>
      <c r="H225" s="2">
        <f t="shared" si="41"/>
        <v>10.991903235563708</v>
      </c>
      <c r="I225">
        <f t="shared" si="36"/>
        <v>7.3036425699998793</v>
      </c>
      <c r="J225">
        <f t="shared" si="43"/>
        <v>10.969968333604189</v>
      </c>
      <c r="K225">
        <f t="shared" si="42"/>
        <v>0.24310571389108662</v>
      </c>
    </row>
    <row r="226" spans="1:11" x14ac:dyDescent="0.45">
      <c r="A226">
        <f t="shared" si="37"/>
        <v>7.2823125699998794</v>
      </c>
      <c r="B226" s="1">
        <f t="shared" si="38"/>
        <v>5.2202034579172698E-8</v>
      </c>
      <c r="C226" s="1">
        <f t="shared" si="33"/>
        <v>1.3936138015389498E-7</v>
      </c>
      <c r="D226" s="1">
        <f t="shared" si="34"/>
        <v>130.4292088595036</v>
      </c>
      <c r="E226" s="1">
        <f t="shared" si="35"/>
        <v>1116.0597092515593</v>
      </c>
      <c r="F226" s="1">
        <f t="shared" si="39"/>
        <v>8.016103273399747E-4</v>
      </c>
      <c r="G226" s="1">
        <f t="shared" si="40"/>
        <v>0.89624820951877937</v>
      </c>
      <c r="H226" s="2">
        <f t="shared" si="41"/>
        <v>11.037488586677762</v>
      </c>
      <c r="I226">
        <f t="shared" si="36"/>
        <v>7.2823125699998794</v>
      </c>
      <c r="J226">
        <f t="shared" si="43"/>
        <v>11.014695911120736</v>
      </c>
      <c r="K226">
        <f t="shared" si="42"/>
        <v>0.2339567369639462</v>
      </c>
    </row>
    <row r="227" spans="1:11" x14ac:dyDescent="0.45">
      <c r="A227">
        <f t="shared" si="37"/>
        <v>7.2609825699998796</v>
      </c>
      <c r="B227" s="1">
        <f t="shared" si="38"/>
        <v>5.4829896994218079E-8</v>
      </c>
      <c r="C227" s="1">
        <f t="shared" si="33"/>
        <v>1.2755235335096351E-7</v>
      </c>
      <c r="D227" s="1">
        <f t="shared" si="34"/>
        <v>143.89140725435013</v>
      </c>
      <c r="E227" s="1">
        <f t="shared" si="35"/>
        <v>1172.2424114495072</v>
      </c>
      <c r="F227" s="1">
        <f t="shared" si="39"/>
        <v>7.5922429885223286E-4</v>
      </c>
      <c r="G227" s="1">
        <f t="shared" si="40"/>
        <v>0.8915133715153073</v>
      </c>
      <c r="H227" s="2">
        <f t="shared" si="41"/>
        <v>11.084839390638086</v>
      </c>
      <c r="I227">
        <f t="shared" si="36"/>
        <v>7.2609825699998796</v>
      </c>
      <c r="J227">
        <f t="shared" si="43"/>
        <v>11.061163988657924</v>
      </c>
      <c r="K227">
        <f t="shared" si="42"/>
        <v>0.22523376813066001</v>
      </c>
    </row>
    <row r="228" spans="1:11" x14ac:dyDescent="0.45">
      <c r="A228">
        <f t="shared" si="37"/>
        <v>7.2396525699998797</v>
      </c>
      <c r="B228" s="1">
        <f t="shared" si="38"/>
        <v>5.7590046607034172E-8</v>
      </c>
      <c r="C228" s="1">
        <f t="shared" si="33"/>
        <v>1.1605107002957884E-7</v>
      </c>
      <c r="D228" s="1">
        <f t="shared" si="34"/>
        <v>158.74310104832486</v>
      </c>
      <c r="E228" s="1">
        <f t="shared" si="35"/>
        <v>1231.2533637850581</v>
      </c>
      <c r="F228" s="1">
        <f t="shared" si="39"/>
        <v>7.1890908803983367E-4</v>
      </c>
      <c r="G228" s="1">
        <f t="shared" si="40"/>
        <v>0.88659705108077336</v>
      </c>
      <c r="H228" s="2">
        <f t="shared" si="41"/>
        <v>11.134004962953366</v>
      </c>
      <c r="I228">
        <f t="shared" si="36"/>
        <v>7.2396525699998797</v>
      </c>
      <c r="J228">
        <f t="shared" si="43"/>
        <v>11.109422176795725</v>
      </c>
      <c r="K228">
        <f t="shared" si="42"/>
        <v>0.21692008244324645</v>
      </c>
    </row>
    <row r="229" spans="1:11" x14ac:dyDescent="0.45">
      <c r="A229">
        <f t="shared" si="37"/>
        <v>7.2183225699998799</v>
      </c>
      <c r="B229" s="1">
        <f t="shared" si="38"/>
        <v>6.0489142785552032E-8</v>
      </c>
      <c r="C229" s="1">
        <f t="shared" si="33"/>
        <v>1.0482978123114808E-7</v>
      </c>
      <c r="D229" s="1">
        <f t="shared" si="34"/>
        <v>175.12770645084396</v>
      </c>
      <c r="E229" s="1">
        <f t="shared" si="35"/>
        <v>1293.2349410199779</v>
      </c>
      <c r="F229" s="1">
        <f t="shared" si="39"/>
        <v>6.8056718450089609E-4</v>
      </c>
      <c r="G229" s="1">
        <f t="shared" si="40"/>
        <v>0.8814943970771506</v>
      </c>
      <c r="H229" s="2">
        <f t="shared" si="41"/>
        <v>11.185033821003884</v>
      </c>
      <c r="I229">
        <f t="shared" si="36"/>
        <v>7.2183225699998799</v>
      </c>
      <c r="J229">
        <f t="shared" si="43"/>
        <v>11.159519391978625</v>
      </c>
      <c r="K229">
        <f t="shared" si="42"/>
        <v>0.20899938598354753</v>
      </c>
    </row>
    <row r="230" spans="1:11" x14ac:dyDescent="0.45">
      <c r="A230">
        <f t="shared" si="37"/>
        <v>7.19699256999988</v>
      </c>
      <c r="B230" s="1">
        <f t="shared" si="38"/>
        <v>6.3534180131814496E-8</v>
      </c>
      <c r="C230" s="1">
        <f t="shared" si="33"/>
        <v>9.3861413535294751E-8</v>
      </c>
      <c r="D230" s="1">
        <f t="shared" si="34"/>
        <v>193.20344231776369</v>
      </c>
      <c r="E230" s="1">
        <f t="shared" si="35"/>
        <v>1358.3366850942543</v>
      </c>
      <c r="F230" s="1">
        <f t="shared" si="39"/>
        <v>6.4410573507490206E-4</v>
      </c>
      <c r="G230" s="1">
        <f t="shared" si="40"/>
        <v>0.8762006605019903</v>
      </c>
      <c r="H230" s="2">
        <f t="shared" si="41"/>
        <v>11.237973460718001</v>
      </c>
      <c r="I230">
        <f t="shared" si="36"/>
        <v>7.19699256999988</v>
      </c>
      <c r="J230">
        <f t="shared" si="43"/>
        <v>11.211503640860943</v>
      </c>
      <c r="K230">
        <f t="shared" si="42"/>
        <v>0.20145584778424636</v>
      </c>
    </row>
    <row r="231" spans="1:11" x14ac:dyDescent="0.45">
      <c r="A231">
        <f t="shared" si="37"/>
        <v>7.1756625699998802</v>
      </c>
      <c r="B231" s="1">
        <f t="shared" si="38"/>
        <v>6.673250535773838E-8</v>
      </c>
      <c r="C231" s="1">
        <f t="shared" si="33"/>
        <v>8.3119503740259431E-8</v>
      </c>
      <c r="D231" s="1">
        <f t="shared" si="34"/>
        <v>213.14485800058614</v>
      </c>
      <c r="E231" s="1">
        <f t="shared" si="35"/>
        <v>1426.7156659234936</v>
      </c>
      <c r="F231" s="1">
        <f t="shared" si="39"/>
        <v>6.0943632040615092E-4</v>
      </c>
      <c r="G231" s="1">
        <f t="shared" si="40"/>
        <v>0.87071121834703757</v>
      </c>
      <c r="H231" s="2">
        <f t="shared" si="41"/>
        <v>11.29287011800165</v>
      </c>
      <c r="I231">
        <f t="shared" si="36"/>
        <v>7.1756625699998802</v>
      </c>
      <c r="J231">
        <f t="shared" si="43"/>
        <v>11.265421789359825</v>
      </c>
      <c r="K231">
        <f t="shared" si="42"/>
        <v>0.19427412392150292</v>
      </c>
    </row>
    <row r="232" spans="1:11" x14ac:dyDescent="0.45">
      <c r="A232">
        <f t="shared" si="37"/>
        <v>7.1543325699998803</v>
      </c>
      <c r="B232" s="1">
        <f t="shared" si="38"/>
        <v>7.0091835010406382E-8</v>
      </c>
      <c r="C232" s="1">
        <f t="shared" si="33"/>
        <v>7.2578135015564856E-8</v>
      </c>
      <c r="D232" s="1">
        <f t="shared" si="34"/>
        <v>235.1445188920062</v>
      </c>
      <c r="E232" s="1">
        <f t="shared" si="35"/>
        <v>1498.5368603589425</v>
      </c>
      <c r="F232" s="1">
        <f t="shared" si="39"/>
        <v>5.764747416795407E-4</v>
      </c>
      <c r="G232" s="1">
        <f t="shared" si="40"/>
        <v>0.86502159895605035</v>
      </c>
      <c r="H232" s="2">
        <f t="shared" si="41"/>
        <v>11.349768515175677</v>
      </c>
      <c r="I232">
        <f t="shared" si="36"/>
        <v>7.1543325699998803</v>
      </c>
      <c r="J232">
        <f t="shared" si="43"/>
        <v>11.321319316588664</v>
      </c>
      <c r="K232">
        <f t="shared" si="42"/>
        <v>0.18743937491561227</v>
      </c>
    </row>
    <row r="233" spans="1:11" x14ac:dyDescent="0.45">
      <c r="A233">
        <f t="shared" si="37"/>
        <v>7.1330025699998805</v>
      </c>
      <c r="B233" s="1">
        <f t="shared" si="38"/>
        <v>7.3620274089654396E-8</v>
      </c>
      <c r="C233" s="1">
        <f t="shared" si="33"/>
        <v>6.2211874372901591E-8</v>
      </c>
      <c r="D233" s="1">
        <f t="shared" si="34"/>
        <v>259.4148659443664</v>
      </c>
      <c r="E233" s="1">
        <f t="shared" si="35"/>
        <v>1573.9735502244469</v>
      </c>
      <c r="F233" s="1">
        <f t="shared" si="39"/>
        <v>5.4514081706236249E-4</v>
      </c>
      <c r="G233" s="1">
        <f t="shared" si="40"/>
        <v>0.85912750883802713</v>
      </c>
      <c r="H233" s="2">
        <f t="shared" si="41"/>
        <v>11.408711592858968</v>
      </c>
      <c r="I233">
        <f t="shared" si="36"/>
        <v>7.1330025699998805</v>
      </c>
      <c r="J233">
        <f t="shared" si="43"/>
        <v>11.379240054017323</v>
      </c>
      <c r="K233">
        <f t="shared" si="42"/>
        <v>0.18093727744086474</v>
      </c>
    </row>
    <row r="234" spans="1:11" x14ac:dyDescent="0.45">
      <c r="A234">
        <f t="shared" si="37"/>
        <v>7.1116725699998806</v>
      </c>
      <c r="B234" s="1">
        <f t="shared" si="38"/>
        <v>7.7326335602872297E-8</v>
      </c>
      <c r="C234" s="1">
        <f t="shared" si="33"/>
        <v>5.1995711304372444E-8</v>
      </c>
      <c r="D234" s="1">
        <f t="shared" si="34"/>
        <v>286.19026711756078</v>
      </c>
      <c r="E234" s="1">
        <f t="shared" si="35"/>
        <v>1653.2077403906783</v>
      </c>
      <c r="F234" s="1">
        <f t="shared" si="39"/>
        <v>5.1535818740823666E-4</v>
      </c>
      <c r="G234" s="1">
        <f t="shared" si="40"/>
        <v>0.85302486087182305</v>
      </c>
      <c r="H234" s="2">
        <f t="shared" si="41"/>
        <v>11.469740227937621</v>
      </c>
      <c r="I234">
        <f t="shared" si="36"/>
        <v>7.1116725699998806</v>
      </c>
      <c r="J234">
        <f t="shared" si="43"/>
        <v>11.439225910398294</v>
      </c>
      <c r="K234">
        <f t="shared" si="42"/>
        <v>0.17475403122247418</v>
      </c>
    </row>
    <row r="235" spans="1:11" x14ac:dyDescent="0.45">
      <c r="A235">
        <f t="shared" si="37"/>
        <v>7.0903425699998808</v>
      </c>
      <c r="B235" s="1">
        <f t="shared" si="38"/>
        <v>8.1218961104198008E-8</v>
      </c>
      <c r="C235" s="1">
        <f t="shared" si="33"/>
        <v>4.1904997440047942E-8</v>
      </c>
      <c r="D235" s="1">
        <f t="shared" si="34"/>
        <v>315.72928056631105</v>
      </c>
      <c r="E235" s="1">
        <f t="shared" si="35"/>
        <v>1736.4305978953182</v>
      </c>
      <c r="F235" s="1">
        <f t="shared" si="39"/>
        <v>4.8705413080118716E-4</v>
      </c>
      <c r="G235" s="1">
        <f t="shared" si="40"/>
        <v>0.84670980381609229</v>
      </c>
      <c r="H235" s="2">
        <f t="shared" si="41"/>
        <v>11.53289293848084</v>
      </c>
      <c r="I235">
        <f t="shared" si="36"/>
        <v>7.0903425699998808</v>
      </c>
      <c r="J235">
        <f t="shared" si="43"/>
        <v>11.501316583209231</v>
      </c>
      <c r="K235">
        <f t="shared" si="42"/>
        <v>0.16887636188950556</v>
      </c>
    </row>
    <row r="236" spans="1:11" x14ac:dyDescent="0.45">
      <c r="A236">
        <f t="shared" si="37"/>
        <v>7.0690125699998809</v>
      </c>
      <c r="B236" s="1">
        <f t="shared" si="38"/>
        <v>8.5307542267659174E-8</v>
      </c>
      <c r="C236" s="1">
        <f t="shared" si="33"/>
        <v>3.1915387079246728E-8</v>
      </c>
      <c r="D236" s="1">
        <f t="shared" si="34"/>
        <v>348.31715142140683</v>
      </c>
      <c r="E236" s="1">
        <f t="shared" si="35"/>
        <v>1823.8429131686473</v>
      </c>
      <c r="F236" s="1">
        <f t="shared" si="39"/>
        <v>4.601593855391597E-4</v>
      </c>
      <c r="G236" s="1">
        <f t="shared" si="40"/>
        <v>0.84017875301471412</v>
      </c>
      <c r="H236" s="2">
        <f t="shared" si="41"/>
        <v>11.598205576701947</v>
      </c>
      <c r="I236">
        <f t="shared" si="36"/>
        <v>7.0690125699998809</v>
      </c>
      <c r="J236">
        <f t="shared" si="43"/>
        <v>11.565549257591393</v>
      </c>
      <c r="K236">
        <f t="shared" si="42"/>
        <v>0.16329152045420492</v>
      </c>
    </row>
    <row r="237" spans="1:11" x14ac:dyDescent="0.45">
      <c r="A237">
        <f t="shared" si="37"/>
        <v>7.0476825699998811</v>
      </c>
      <c r="B237" s="1">
        <f t="shared" si="38"/>
        <v>8.960194354631198E-8</v>
      </c>
      <c r="C237" s="1">
        <f t="shared" si="33"/>
        <v>2.200277845206035E-8</v>
      </c>
      <c r="D237" s="1">
        <f t="shared" si="34"/>
        <v>384.26856627522096</v>
      </c>
      <c r="E237" s="1">
        <f t="shared" si="35"/>
        <v>1915.6555844773436</v>
      </c>
      <c r="F237" s="1">
        <f t="shared" si="39"/>
        <v>4.3460798117701078E-4</v>
      </c>
      <c r="G237" s="1">
        <f t="shared" si="40"/>
        <v>0.833428422162519</v>
      </c>
      <c r="H237" s="2">
        <f t="shared" si="41"/>
        <v>11.665711011316416</v>
      </c>
      <c r="I237">
        <f t="shared" si="36"/>
        <v>7.0476825699998811</v>
      </c>
      <c r="J237">
        <f t="shared" si="43"/>
        <v>11.631958294009181</v>
      </c>
      <c r="K237">
        <f t="shared" si="42"/>
        <v>0.15798728000062287</v>
      </c>
    </row>
    <row r="238" spans="1:11" x14ac:dyDescent="0.45">
      <c r="A238">
        <f t="shared" si="37"/>
        <v>7.0263525699998812</v>
      </c>
      <c r="B238" s="1">
        <f t="shared" si="38"/>
        <v>9.4112525972045919E-8</v>
      </c>
      <c r="C238" s="1">
        <f t="shared" si="33"/>
        <v>1.2143255569406732E-8</v>
      </c>
      <c r="D238" s="1">
        <f t="shared" si="34"/>
        <v>423.93069197033765</v>
      </c>
      <c r="E238" s="1">
        <f t="shared" si="35"/>
        <v>2012.0901267552854</v>
      </c>
      <c r="F238" s="1">
        <f t="shared" si="39"/>
        <v>4.103370772691733E-4</v>
      </c>
      <c r="G238" s="1">
        <f t="shared" si="40"/>
        <v>0.82645585596946258</v>
      </c>
      <c r="H238" s="2">
        <f t="shared" si="41"/>
        <v>11.735438800915491</v>
      </c>
      <c r="I238">
        <f t="shared" si="36"/>
        <v>7.0263525699998812</v>
      </c>
      <c r="J238">
        <f t="shared" si="43"/>
        <v>11.700574906115953</v>
      </c>
      <c r="K238">
        <f t="shared" si="42"/>
        <v>0.15295193008873884</v>
      </c>
    </row>
    <row r="239" spans="1:11" x14ac:dyDescent="0.45">
      <c r="A239">
        <f t="shared" si="37"/>
        <v>7.0050225699998814</v>
      </c>
      <c r="B239" s="1">
        <f t="shared" si="38"/>
        <v>9.8850172153476458E-8</v>
      </c>
      <c r="C239" s="1">
        <f t="shared" si="33"/>
        <v>2.313030521313328E-9</v>
      </c>
      <c r="D239" s="1">
        <f t="shared" si="34"/>
        <v>467.68652803553073</v>
      </c>
      <c r="E239" s="1">
        <f t="shared" si="35"/>
        <v>2113.3792060490205</v>
      </c>
      <c r="F239" s="1">
        <f t="shared" si="39"/>
        <v>3.8728680947177409E-4</v>
      </c>
      <c r="G239" s="1">
        <f t="shared" si="40"/>
        <v>0.81925846353365972</v>
      </c>
      <c r="H239" s="2">
        <f t="shared" si="41"/>
        <v>11.807414860251241</v>
      </c>
      <c r="I239">
        <f t="shared" si="36"/>
        <v>7.0050225699998814</v>
      </c>
      <c r="J239">
        <f t="shared" si="43"/>
        <v>11.771426830583366</v>
      </c>
      <c r="K239">
        <f t="shared" si="42"/>
        <v>0.14817426931155578</v>
      </c>
    </row>
    <row r="240" spans="1:11" x14ac:dyDescent="0.45">
      <c r="A240">
        <f t="shared" si="37"/>
        <v>6.9836925699998815</v>
      </c>
      <c r="B240" s="1">
        <f t="shared" si="38"/>
        <v>1.038263125322372E-7</v>
      </c>
      <c r="C240" s="1">
        <f t="shared" si="33"/>
        <v>-7.511613915785004E-9</v>
      </c>
      <c r="D240" s="1">
        <f t="shared" si="34"/>
        <v>515.95860514207288</v>
      </c>
      <c r="E240" s="1">
        <f t="shared" si="35"/>
        <v>2219.767200867338</v>
      </c>
      <c r="F240" s="1">
        <f t="shared" si="39"/>
        <v>3.6540014268296824E-4</v>
      </c>
      <c r="G240" s="1">
        <f t="shared" si="40"/>
        <v>0.81183405220526428</v>
      </c>
      <c r="H240" s="2">
        <f t="shared" si="41"/>
        <v>11.881661121613257</v>
      </c>
      <c r="I240">
        <f t="shared" si="36"/>
        <v>6.9836925699998815</v>
      </c>
      <c r="J240">
        <f t="shared" si="43"/>
        <v>11.844537990932249</v>
      </c>
      <c r="K240">
        <f t="shared" si="42"/>
        <v>0.14364359638256408</v>
      </c>
    </row>
    <row r="241" spans="1:11" x14ac:dyDescent="0.45">
      <c r="A241">
        <f t="shared" si="37"/>
        <v>6.9623625699998817</v>
      </c>
      <c r="B241" s="1">
        <f t="shared" si="38"/>
        <v>1.0905295296101962E-7</v>
      </c>
      <c r="C241" s="1">
        <f t="shared" si="33"/>
        <v>-1.7354381501203705E-8</v>
      </c>
      <c r="D241" s="1">
        <f t="shared" si="34"/>
        <v>569.21306529472474</v>
      </c>
      <c r="E241" s="1">
        <f t="shared" si="35"/>
        <v>2331.5107917893033</v>
      </c>
      <c r="F241" s="1">
        <f t="shared" si="39"/>
        <v>3.446227309186168E-4</v>
      </c>
      <c r="G241" s="1">
        <f t="shared" si="40"/>
        <v>0.80418086169449354</v>
      </c>
      <c r="H241" s="2">
        <f t="shared" si="41"/>
        <v>11.958195193764029</v>
      </c>
      <c r="I241">
        <f t="shared" si="36"/>
        <v>6.9623625699998817</v>
      </c>
      <c r="J241">
        <f t="shared" si="43"/>
        <v>11.919928157688643</v>
      </c>
      <c r="K241">
        <f t="shared" si="42"/>
        <v>0.13934970007854799</v>
      </c>
    </row>
    <row r="242" spans="1:11" x14ac:dyDescent="0.45">
      <c r="A242">
        <f t="shared" si="37"/>
        <v>6.9410325699998818</v>
      </c>
      <c r="B242" s="1">
        <f t="shared" si="38"/>
        <v>1.145427036698995E-7</v>
      </c>
      <c r="C242" s="1">
        <f t="shared" si="33"/>
        <v>-2.7239019719684838E-8</v>
      </c>
      <c r="D242" s="1">
        <f t="shared" si="34"/>
        <v>627.96416315801787</v>
      </c>
      <c r="E242" s="1">
        <f t="shared" si="35"/>
        <v>2448.8795807533352</v>
      </c>
      <c r="F242" s="1">
        <f t="shared" si="39"/>
        <v>3.2490278363812923E-4</v>
      </c>
      <c r="G242" s="1">
        <f t="shared" si="40"/>
        <v>0.79629759814860968</v>
      </c>
      <c r="H242" s="2">
        <f t="shared" si="41"/>
        <v>12.037030021184856</v>
      </c>
      <c r="I242">
        <f t="shared" si="36"/>
        <v>6.9410325699998818</v>
      </c>
      <c r="J242">
        <f t="shared" si="43"/>
        <v>11.997612607474442</v>
      </c>
      <c r="K242">
        <f t="shared" si="42"/>
        <v>0.13528284831612791</v>
      </c>
    </row>
    <row r="243" spans="1:11" x14ac:dyDescent="0.45">
      <c r="A243">
        <f t="shared" si="37"/>
        <v>6.919702569999882</v>
      </c>
      <c r="B243" s="1">
        <f t="shared" si="38"/>
        <v>1.203088096908304E-7</v>
      </c>
      <c r="C243" s="1">
        <f t="shared" si="33"/>
        <v>-3.7189377076560496E-8</v>
      </c>
      <c r="D243" s="1">
        <f t="shared" si="34"/>
        <v>692.77923198507267</v>
      </c>
      <c r="E243" s="1">
        <f t="shared" si="35"/>
        <v>2572.1567415213435</v>
      </c>
      <c r="F243" s="1">
        <f t="shared" si="39"/>
        <v>3.0619093825234032E-4</v>
      </c>
      <c r="G243" s="1">
        <f t="shared" si="40"/>
        <v>0.78818346789500726</v>
      </c>
      <c r="H243" s="2">
        <f t="shared" si="41"/>
        <v>12.118173546660888</v>
      </c>
      <c r="I243">
        <f t="shared" si="36"/>
        <v>6.919702569999882</v>
      </c>
      <c r="J243">
        <f t="shared" si="43"/>
        <v>12.077601783922873</v>
      </c>
      <c r="K243">
        <f t="shared" si="42"/>
        <v>0.13143377660057659</v>
      </c>
    </row>
    <row r="244" spans="1:11" x14ac:dyDescent="0.45">
      <c r="A244">
        <f t="shared" si="37"/>
        <v>6.8983725699998821</v>
      </c>
      <c r="B244" s="1">
        <f t="shared" si="38"/>
        <v>1.2636518281371856E-7</v>
      </c>
      <c r="C244" s="1">
        <f t="shared" si="33"/>
        <v>-4.722946063665722E-8</v>
      </c>
      <c r="D244" s="1">
        <f t="shared" si="34"/>
        <v>764.28416210282421</v>
      </c>
      <c r="E244" s="1">
        <f t="shared" si="35"/>
        <v>2701.6397028874949</v>
      </c>
      <c r="F244" s="1">
        <f t="shared" si="39"/>
        <v>2.8844013856150612E-4</v>
      </c>
      <c r="G244" s="1">
        <f t="shared" si="40"/>
        <v>0.77983821052125823</v>
      </c>
      <c r="H244" s="2">
        <f t="shared" si="41"/>
        <v>12.201628380496754</v>
      </c>
      <c r="I244">
        <f t="shared" si="36"/>
        <v>6.8983725699998821</v>
      </c>
      <c r="J244">
        <f t="shared" si="43"/>
        <v>12.159900963578821</v>
      </c>
      <c r="K244">
        <f t="shared" si="42"/>
        <v>0.12779367604967298</v>
      </c>
    </row>
    <row r="245" spans="1:11" x14ac:dyDescent="0.45">
      <c r="A245">
        <f t="shared" si="37"/>
        <v>6.8770425699998823</v>
      </c>
      <c r="B245" s="1">
        <f t="shared" si="38"/>
        <v>1.327264351511703E-7</v>
      </c>
      <c r="C245" s="1">
        <f t="shared" si="33"/>
        <v>-5.7383493945747391E-8</v>
      </c>
      <c r="D245" s="1">
        <f t="shared" si="34"/>
        <v>843.16944485685815</v>
      </c>
      <c r="E245" s="1">
        <f t="shared" si="35"/>
        <v>2837.640866279788</v>
      </c>
      <c r="F245" s="1">
        <f t="shared" si="39"/>
        <v>2.7160551888706094E-4</v>
      </c>
      <c r="G245" s="1">
        <f t="shared" si="40"/>
        <v>0.77126213093882501</v>
      </c>
      <c r="H245" s="2">
        <f t="shared" si="41"/>
        <v>12.287391479895691</v>
      </c>
      <c r="I245">
        <f t="shared" si="36"/>
        <v>6.8770425699998823</v>
      </c>
      <c r="J245">
        <f t="shared" si="43"/>
        <v>12.244509930196223</v>
      </c>
      <c r="K245">
        <f t="shared" si="42"/>
        <v>0.12435418116584647</v>
      </c>
    </row>
    <row r="246" spans="1:11" x14ac:dyDescent="0.45">
      <c r="A246">
        <f t="shared" si="37"/>
        <v>6.8557125699998824</v>
      </c>
      <c r="B246" s="1">
        <f t="shared" si="38"/>
        <v>1.3940791439289846E-7</v>
      </c>
      <c r="C246" s="1">
        <f t="shared" si="33"/>
        <v>-6.767597547430427E-8</v>
      </c>
      <c r="D246" s="1">
        <f t="shared" si="34"/>
        <v>930.19684037960974</v>
      </c>
      <c r="E246" s="1">
        <f t="shared" si="35"/>
        <v>2980.4883594858975</v>
      </c>
      <c r="F246" s="1">
        <f t="shared" si="39"/>
        <v>2.5564429367536584E-4</v>
      </c>
      <c r="G246" s="1">
        <f t="shared" si="40"/>
        <v>0.76245613005577284</v>
      </c>
      <c r="H246" s="2">
        <f t="shared" si="41"/>
        <v>12.375453842248925</v>
      </c>
      <c r="I246">
        <f t="shared" si="36"/>
        <v>6.8557125699998824</v>
      </c>
      <c r="J246">
        <f t="shared" si="43"/>
        <v>12.331422661072308</v>
      </c>
      <c r="K246">
        <f t="shared" si="42"/>
        <v>0.12110735750218284</v>
      </c>
    </row>
    <row r="247" spans="1:11" x14ac:dyDescent="0.45">
      <c r="A247">
        <f t="shared" si="37"/>
        <v>6.8343825699998826</v>
      </c>
      <c r="B247" s="1">
        <f t="shared" si="38"/>
        <v>1.4642574083484187E-7</v>
      </c>
      <c r="C247" s="1">
        <f t="shared" si="33"/>
        <v>-7.8131737724560123E-8</v>
      </c>
      <c r="D247" s="1">
        <f t="shared" si="34"/>
        <v>1026.2067335695526</v>
      </c>
      <c r="E247" s="1">
        <f t="shared" si="35"/>
        <v>3130.5268283217106</v>
      </c>
      <c r="F247" s="1">
        <f t="shared" si="39"/>
        <v>2.4051565236544924E-4</v>
      </c>
      <c r="G247" s="1">
        <f t="shared" si="40"/>
        <v>0.75342173366606779</v>
      </c>
      <c r="H247" s="2">
        <f t="shared" si="41"/>
        <v>12.465800216259423</v>
      </c>
      <c r="I247">
        <f t="shared" si="36"/>
        <v>6.8343825699998826</v>
      </c>
      <c r="J247">
        <f t="shared" si="43"/>
        <v>12.420627029254174</v>
      </c>
      <c r="K247">
        <f t="shared" si="42"/>
        <v>0.11804568934621261</v>
      </c>
    </row>
    <row r="248" spans="1:11" x14ac:dyDescent="0.45">
      <c r="A248">
        <f t="shared" si="37"/>
        <v>6.8130525699998827</v>
      </c>
      <c r="B248" s="1">
        <f t="shared" si="38"/>
        <v>1.5379684627234098E-7</v>
      </c>
      <c r="C248" s="1">
        <f t="shared" si="33"/>
        <v>-8.87760071434803E-8</v>
      </c>
      <c r="D248" s="1">
        <f t="shared" si="34"/>
        <v>1132.1262493148488</v>
      </c>
      <c r="E248" s="1">
        <f t="shared" si="35"/>
        <v>3288.1182681526798</v>
      </c>
      <c r="F248" s="1">
        <f t="shared" si="39"/>
        <v>2.2618065932548695E-4</v>
      </c>
      <c r="G248" s="1">
        <f t="shared" si="40"/>
        <v>0.74416111914960237</v>
      </c>
      <c r="H248" s="2">
        <f t="shared" si="41"/>
        <v>12.558408834958616</v>
      </c>
      <c r="I248">
        <f t="shared" si="36"/>
        <v>6.8130525699998827</v>
      </c>
      <c r="J248">
        <f t="shared" si="43"/>
        <v>12.512104525609018</v>
      </c>
      <c r="K248">
        <f t="shared" si="42"/>
        <v>0.11516206752463751</v>
      </c>
    </row>
    <row r="249" spans="1:11" x14ac:dyDescent="0.45">
      <c r="A249">
        <f t="shared" si="37"/>
        <v>6.7917225699998829</v>
      </c>
      <c r="B249" s="1">
        <f t="shared" si="38"/>
        <v>1.6153901485120413E-7</v>
      </c>
      <c r="C249" s="1">
        <f t="shared" si="33"/>
        <v>-9.9634464986200057E-8</v>
      </c>
      <c r="D249" s="1">
        <f t="shared" si="34"/>
        <v>1248.9782053265369</v>
      </c>
      <c r="E249" s="1">
        <f t="shared" si="35"/>
        <v>3453.6428972741278</v>
      </c>
      <c r="F249" s="1">
        <f t="shared" si="39"/>
        <v>2.1260215867453545E-4</v>
      </c>
      <c r="G249" s="1">
        <f t="shared" si="40"/>
        <v>0.73467713956880554</v>
      </c>
      <c r="H249" s="2">
        <f t="shared" si="41"/>
        <v>12.653251174757555</v>
      </c>
      <c r="I249">
        <f t="shared" si="36"/>
        <v>6.7917225699998829</v>
      </c>
      <c r="J249">
        <f t="shared" si="43"/>
        <v>12.605830004858085</v>
      </c>
      <c r="K249">
        <f t="shared" si="42"/>
        <v>0.11244977741596401</v>
      </c>
    </row>
    <row r="250" spans="1:11" x14ac:dyDescent="0.45">
      <c r="A250">
        <f t="shared" si="37"/>
        <v>6.770392569999883</v>
      </c>
      <c r="B250" s="1">
        <f t="shared" si="38"/>
        <v>1.696709259752258E-7</v>
      </c>
      <c r="C250" s="1">
        <f t="shared" si="33"/>
        <v>-1.1073330927676958E-7</v>
      </c>
      <c r="D250" s="1">
        <f t="shared" si="34"/>
        <v>1377.8909890348014</v>
      </c>
      <c r="E250" s="1">
        <f t="shared" si="35"/>
        <v>3627.5000742577258</v>
      </c>
      <c r="F250" s="1">
        <f t="shared" si="39"/>
        <v>1.9974468381667637E-4</v>
      </c>
      <c r="G250" s="1">
        <f t="shared" si="40"/>
        <v>0.7249733447452128</v>
      </c>
      <c r="H250" s="2">
        <f t="shared" si="41"/>
        <v>12.75029174469879</v>
      </c>
      <c r="I250">
        <f t="shared" si="36"/>
        <v>6.770392569999883</v>
      </c>
      <c r="J250">
        <f t="shared" si="43"/>
        <v>12.701771459728173</v>
      </c>
      <c r="K250">
        <f t="shared" si="42"/>
        <v>0.10990248724279245</v>
      </c>
    </row>
    <row r="251" spans="1:11" x14ac:dyDescent="0.45">
      <c r="A251">
        <f t="shared" si="37"/>
        <v>6.7490625699998832</v>
      </c>
      <c r="B251" s="1">
        <f t="shared" si="38"/>
        <v>1.7821219937367937E-7</v>
      </c>
      <c r="C251" s="1">
        <f t="shared" si="33"/>
        <v>-1.220993180156991E-7</v>
      </c>
      <c r="D251" s="1">
        <f t="shared" si="34"/>
        <v>1520.109453925123</v>
      </c>
      <c r="E251" s="1">
        <f t="shared" si="35"/>
        <v>3810.1092614774025</v>
      </c>
      <c r="F251" s="1">
        <f t="shared" si="39"/>
        <v>1.8757437152425974E-4</v>
      </c>
      <c r="G251" s="1">
        <f t="shared" si="40"/>
        <v>0.71505399890343369</v>
      </c>
      <c r="H251" s="2">
        <f t="shared" si="41"/>
        <v>12.84948791003457</v>
      </c>
      <c r="I251">
        <f t="shared" si="36"/>
        <v>6.7490625699998832</v>
      </c>
      <c r="J251">
        <f t="shared" si="43"/>
        <v>12.79988982736668</v>
      </c>
      <c r="K251">
        <f t="shared" si="42"/>
        <v>0.1075142367035945</v>
      </c>
    </row>
    <row r="252" spans="1:11" x14ac:dyDescent="0.45">
      <c r="A252">
        <f t="shared" si="37"/>
        <v>6.7277325699998833</v>
      </c>
      <c r="B252" s="1">
        <f t="shared" si="38"/>
        <v>1.8718344243751799E-7</v>
      </c>
      <c r="C252" s="1">
        <f t="shared" si="33"/>
        <v>-1.3375991378680409E-7</v>
      </c>
      <c r="D252" s="1">
        <f t="shared" si="34"/>
        <v>1677.0069405353909</v>
      </c>
      <c r="E252" s="1">
        <f t="shared" si="35"/>
        <v>4001.9110371393708</v>
      </c>
      <c r="F252" s="1">
        <f t="shared" si="39"/>
        <v>1.7605888041527298E-4</v>
      </c>
      <c r="G252" s="1">
        <f t="shared" si="40"/>
        <v>0.70492409448111215</v>
      </c>
      <c r="H252" s="2">
        <f t="shared" si="41"/>
        <v>12.950789754145466</v>
      </c>
      <c r="I252">
        <f t="shared" si="36"/>
        <v>6.7277325699998833</v>
      </c>
      <c r="J252">
        <f t="shared" si="43"/>
        <v>12.900138832090018</v>
      </c>
      <c r="K252">
        <f t="shared" si="42"/>
        <v>0.10527942599272765</v>
      </c>
    </row>
    <row r="253" spans="1:11" x14ac:dyDescent="0.45">
      <c r="A253">
        <f t="shared" si="37"/>
        <v>6.7064025699998835</v>
      </c>
      <c r="B253" s="1">
        <f t="shared" si="38"/>
        <v>1.9660629993849012E-7</v>
      </c>
      <c r="C253" s="1">
        <f t="shared" si="33"/>
        <v>-1.4574322991922532E-7</v>
      </c>
      <c r="D253" s="1">
        <f t="shared" si="34"/>
        <v>1850.098538195396</v>
      </c>
      <c r="E253" s="1">
        <f t="shared" si="35"/>
        <v>4203.368158257972</v>
      </c>
      <c r="F253" s="1">
        <f t="shared" si="39"/>
        <v>1.6516731367698952E-4</v>
      </c>
      <c r="G253" s="1">
        <f t="shared" si="40"/>
        <v>0.69458936172221819</v>
      </c>
      <c r="H253" s="2">
        <f t="shared" si="41"/>
        <v>13.05413998262606</v>
      </c>
      <c r="I253">
        <f t="shared" si="36"/>
        <v>6.7064025699998835</v>
      </c>
      <c r="J253">
        <f t="shared" si="43"/>
        <v>13.002464868385763</v>
      </c>
      <c r="K253">
        <f t="shared" si="42"/>
        <v>0.10319280524863617</v>
      </c>
    </row>
    <row r="254" spans="1:11" x14ac:dyDescent="0.45">
      <c r="A254">
        <f t="shared" si="37"/>
        <v>6.6850725699998836</v>
      </c>
      <c r="B254" s="1">
        <f t="shared" si="38"/>
        <v>2.0650350625112742E-7</v>
      </c>
      <c r="C254" s="1">
        <f t="shared" si="33"/>
        <v>-1.5807817836425332E-7</v>
      </c>
      <c r="D254" s="1">
        <f t="shared" si="34"/>
        <v>2041.0557155714453</v>
      </c>
      <c r="E254" s="1">
        <f t="shared" si="35"/>
        <v>4414.9666771419797</v>
      </c>
      <c r="F254" s="1">
        <f t="shared" si="39"/>
        <v>1.5487014589394532E-4</v>
      </c>
      <c r="G254" s="1">
        <f t="shared" si="40"/>
        <v>0.6840562736976733</v>
      </c>
      <c r="H254" s="2">
        <f t="shared" si="41"/>
        <v>13.159473873097683</v>
      </c>
      <c r="I254">
        <f t="shared" si="36"/>
        <v>6.6850725699998836</v>
      </c>
      <c r="J254">
        <f t="shared" si="43"/>
        <v>13.106806927861872</v>
      </c>
      <c r="K254">
        <f t="shared" si="42"/>
        <v>0.10124946446246601</v>
      </c>
    </row>
    <row r="255" spans="1:11" x14ac:dyDescent="0.45">
      <c r="A255">
        <f t="shared" si="37"/>
        <v>6.6637425699998838</v>
      </c>
      <c r="B255" s="1">
        <f t="shared" si="38"/>
        <v>2.1689894020359859E-7</v>
      </c>
      <c r="C255" s="1">
        <f t="shared" si="33"/>
        <v>-1.7079451945072075E-7</v>
      </c>
      <c r="D255" s="1">
        <f t="shared" si="34"/>
        <v>2251.7224612967457</v>
      </c>
      <c r="E255" s="1">
        <f t="shared" si="35"/>
        <v>4637.2171140850569</v>
      </c>
      <c r="F255" s="1">
        <f t="shared" si="39"/>
        <v>1.4513915384295448E-4</v>
      </c>
      <c r="G255" s="1">
        <f t="shared" si="40"/>
        <v>0.67333204643205835</v>
      </c>
      <c r="H255" s="2">
        <f t="shared" si="41"/>
        <v>13.26671927396079</v>
      </c>
      <c r="I255">
        <f t="shared" si="36"/>
        <v>6.6637425699998838</v>
      </c>
      <c r="J255">
        <f t="shared" si="43"/>
        <v>13.213096573529237</v>
      </c>
      <c r="K255">
        <f t="shared" si="42"/>
        <v>9.9444823872803914E-2</v>
      </c>
    </row>
    <row r="256" spans="1:11" x14ac:dyDescent="0.45">
      <c r="A256">
        <f t="shared" si="37"/>
        <v>6.6424125699998839</v>
      </c>
      <c r="B256" s="1">
        <f t="shared" si="38"/>
        <v>2.2781768268977021E-7</v>
      </c>
      <c r="C256" s="1">
        <f t="shared" si="33"/>
        <v>-1.8392293368726429E-7</v>
      </c>
      <c r="D256" s="1">
        <f t="shared" si="34"/>
        <v>2484.1330905505179</v>
      </c>
      <c r="E256" s="1">
        <f t="shared" si="35"/>
        <v>4870.65568908978</v>
      </c>
      <c r="F256" s="1">
        <f t="shared" si="39"/>
        <v>1.3594735112131654E-4</v>
      </c>
      <c r="G256" s="1">
        <f t="shared" si="40"/>
        <v>0.6624246338579689</v>
      </c>
      <c r="H256" s="2">
        <f t="shared" si="41"/>
        <v>13.375796654871291</v>
      </c>
      <c r="I256">
        <f t="shared" si="36"/>
        <v>6.6424125699998839</v>
      </c>
      <c r="J256">
        <f t="shared" si="43"/>
        <v>13.321257964416041</v>
      </c>
      <c r="K256">
        <f t="shared" si="42"/>
        <v>9.7774624867007928E-2</v>
      </c>
    </row>
    <row r="257" spans="1:11" x14ac:dyDescent="0.45">
      <c r="A257">
        <f t="shared" si="37"/>
        <v>6.6210825699998841</v>
      </c>
      <c r="B257" s="1">
        <f t="shared" si="38"/>
        <v>2.3928607718146763E-7</v>
      </c>
      <c r="C257" s="1">
        <f t="shared" si="33"/>
        <v>-1.9749509578468419E-7</v>
      </c>
      <c r="D257" s="1">
        <f t="shared" si="34"/>
        <v>2740.5318895359314</v>
      </c>
      <c r="E257" s="1">
        <f t="shared" si="35"/>
        <v>5115.8456155968333</v>
      </c>
      <c r="F257" s="1">
        <f t="shared" si="39"/>
        <v>1.2726892647664677E-4</v>
      </c>
      <c r="G257" s="1">
        <f t="shared" si="40"/>
        <v>0.65134271737022242</v>
      </c>
      <c r="H257" s="2">
        <f t="shared" si="41"/>
        <v>13.486619211218883</v>
      </c>
      <c r="I257">
        <f t="shared" si="36"/>
        <v>6.6210825699998841</v>
      </c>
      <c r="J257">
        <f t="shared" si="43"/>
        <v>13.431207933045087</v>
      </c>
      <c r="K257">
        <f t="shared" si="42"/>
        <v>9.6234921404893189E-2</v>
      </c>
    </row>
    <row r="258" spans="1:11" x14ac:dyDescent="0.45">
      <c r="A258">
        <f t="shared" si="37"/>
        <v>6.5997525699998842</v>
      </c>
      <c r="B258" s="1">
        <f t="shared" si="38"/>
        <v>2.5133179328694121E-7</v>
      </c>
      <c r="C258" s="1">
        <f t="shared" si="33"/>
        <v>-2.1154375107700411E-7</v>
      </c>
      <c r="D258" s="1">
        <f t="shared" si="34"/>
        <v>3023.3947875550211</v>
      </c>
      <c r="E258" s="1">
        <f t="shared" si="35"/>
        <v>5373.3784593409237</v>
      </c>
      <c r="F258" s="1">
        <f t="shared" si="39"/>
        <v>1.1907918570790518E-4</v>
      </c>
      <c r="G258" s="1">
        <f t="shared" si="40"/>
        <v>0.6400956898101311</v>
      </c>
      <c r="H258" s="2">
        <f t="shared" si="41"/>
        <v>13.59909302430529</v>
      </c>
      <c r="I258">
        <f t="shared" si="36"/>
        <v>6.5997525699998842</v>
      </c>
      <c r="J258">
        <f t="shared" si="43"/>
        <v>13.542856117762087</v>
      </c>
      <c r="K258">
        <f t="shared" si="42"/>
        <v>9.4822071976937983E-2</v>
      </c>
    </row>
    <row r="259" spans="1:11" x14ac:dyDescent="0.45">
      <c r="A259">
        <f t="shared" si="37"/>
        <v>6.5784225699998844</v>
      </c>
      <c r="B259" s="1">
        <f t="shared" si="38"/>
        <v>2.6398389350887807E-7</v>
      </c>
      <c r="C259" s="1">
        <f t="shared" si="33"/>
        <v>-2.261027945256036E-7</v>
      </c>
      <c r="D259" s="1">
        <f t="shared" si="34"/>
        <v>3335.4532659580723</v>
      </c>
      <c r="E259" s="1">
        <f t="shared" si="35"/>
        <v>5643.875565611761</v>
      </c>
      <c r="F259" s="1">
        <f t="shared" si="39"/>
        <v>1.113544970073431E-4</v>
      </c>
      <c r="G259" s="1">
        <f t="shared" si="40"/>
        <v>0.6286936337747463</v>
      </c>
      <c r="H259" s="2">
        <f t="shared" si="41"/>
        <v>13.713117278273375</v>
      </c>
      <c r="I259">
        <f t="shared" si="36"/>
        <v>6.5784225699998844</v>
      </c>
      <c r="J259">
        <f t="shared" si="43"/>
        <v>13.656105151289331</v>
      </c>
      <c r="K259">
        <f t="shared" si="42"/>
        <v>9.353273210614535E-2</v>
      </c>
    </row>
    <row r="260" spans="1:11" x14ac:dyDescent="0.45">
      <c r="A260">
        <f t="shared" si="37"/>
        <v>6.5570925699998845</v>
      </c>
      <c r="B260" s="1">
        <f t="shared" si="38"/>
        <v>2.7727290336302846E-7</v>
      </c>
      <c r="C260" s="1">
        <f t="shared" si="33"/>
        <v>-2.4120735249703857E-7</v>
      </c>
      <c r="D260" s="1">
        <f t="shared" si="34"/>
        <v>3679.7207348456191</v>
      </c>
      <c r="E260" s="1">
        <f t="shared" si="35"/>
        <v>5927.9895583637126</v>
      </c>
      <c r="F260" s="1">
        <f t="shared" si="39"/>
        <v>1.0407223961229428E-4</v>
      </c>
      <c r="G260" s="1">
        <f t="shared" si="40"/>
        <v>0.61714729421643144</v>
      </c>
      <c r="H260" s="2">
        <f t="shared" si="41"/>
        <v>13.828584534133578</v>
      </c>
      <c r="I260">
        <f t="shared" si="36"/>
        <v>6.5570925699998845</v>
      </c>
      <c r="J260">
        <f t="shared" si="43"/>
        <v>13.770850906203476</v>
      </c>
      <c r="K260">
        <f t="shared" si="42"/>
        <v>9.2363847400271745E-2</v>
      </c>
    </row>
    <row r="261" spans="1:11" x14ac:dyDescent="0.45">
      <c r="A261">
        <f t="shared" si="37"/>
        <v>6.5357625699998847</v>
      </c>
      <c r="B261" s="1">
        <f t="shared" si="38"/>
        <v>2.9123088502661899E-7</v>
      </c>
      <c r="C261" s="1">
        <f t="shared" si="33"/>
        <v>-2.5689386751185239E-7</v>
      </c>
      <c r="D261" s="1">
        <f t="shared" si="34"/>
        <v>4059.5216322311326</v>
      </c>
      <c r="E261" s="1">
        <f t="shared" si="35"/>
        <v>6226.405914790952</v>
      </c>
      <c r="F261" s="1">
        <f t="shared" si="39"/>
        <v>9.7210755634172353E-5</v>
      </c>
      <c r="G261" s="1">
        <f t="shared" si="40"/>
        <v>0.60546804537317689</v>
      </c>
      <c r="H261" s="2">
        <f t="shared" si="41"/>
        <v>13.945381060483728</v>
      </c>
      <c r="I261">
        <f t="shared" si="36"/>
        <v>6.5357625699998847</v>
      </c>
      <c r="J261">
        <f t="shared" si="43"/>
        <v>13.886982797308653</v>
      </c>
      <c r="K261">
        <f t="shared" si="42"/>
        <v>9.1312647158930033E-2</v>
      </c>
    </row>
    <row r="262" spans="1:11" x14ac:dyDescent="0.45">
      <c r="A262">
        <f t="shared" si="37"/>
        <v>6.5144325699998848</v>
      </c>
      <c r="B262" s="1">
        <f t="shared" si="38"/>
        <v>3.0589151469424497E-7</v>
      </c>
      <c r="C262" s="1">
        <f t="shared" si="33"/>
        <v>-2.732001861688508E-7</v>
      </c>
      <c r="D262" s="1">
        <f t="shared" si="34"/>
        <v>4478.5235266621185</v>
      </c>
      <c r="E262" s="1">
        <f t="shared" si="35"/>
        <v>6539.8446191671119</v>
      </c>
      <c r="F262" s="1">
        <f t="shared" si="39"/>
        <v>9.0749304929837966E-5</v>
      </c>
      <c r="G262" s="1">
        <f t="shared" si="40"/>
        <v>0.593667852148416</v>
      </c>
      <c r="H262" s="2">
        <f t="shared" si="41"/>
        <v>14.063387219734521</v>
      </c>
      <c r="I262">
        <f t="shared" si="36"/>
        <v>6.5144325699998848</v>
      </c>
      <c r="J262">
        <f t="shared" si="43"/>
        <v>14.004384140109124</v>
      </c>
      <c r="K262">
        <f t="shared" si="42"/>
        <v>9.0376638539129736E-2</v>
      </c>
    </row>
    <row r="263" spans="1:11" x14ac:dyDescent="0.45">
      <c r="A263">
        <f t="shared" si="37"/>
        <v>6.493102569999885</v>
      </c>
      <c r="B263" s="1">
        <f t="shared" si="38"/>
        <v>3.2129016382787512E-7</v>
      </c>
      <c r="C263" s="1">
        <f t="shared" si="33"/>
        <v>-2.9016565045697312E-7</v>
      </c>
      <c r="D263" s="1">
        <f t="shared" si="34"/>
        <v>4940.7725333003291</v>
      </c>
      <c r="E263" s="1">
        <f t="shared" si="35"/>
        <v>6869.0618999395892</v>
      </c>
      <c r="F263" s="1">
        <f t="shared" si="39"/>
        <v>8.4668022877845272E-5</v>
      </c>
      <c r="G263" s="1">
        <f t="shared" si="40"/>
        <v>0.58175922613917619</v>
      </c>
      <c r="H263" s="2">
        <f t="shared" si="41"/>
        <v>14.182477907852554</v>
      </c>
      <c r="I263">
        <f t="shared" si="36"/>
        <v>6.493102569999885</v>
      </c>
      <c r="J263">
        <f t="shared" si="43"/>
        <v>14.122932563793537</v>
      </c>
      <c r="K263">
        <f t="shared" si="42"/>
        <v>8.9553601280980027E-2</v>
      </c>
    </row>
    <row r="264" spans="1:11" x14ac:dyDescent="0.45">
      <c r="A264">
        <f t="shared" si="37"/>
        <v>6.4717725699998851</v>
      </c>
      <c r="B264" s="1">
        <f t="shared" si="38"/>
        <v>3.374639844970004E-7</v>
      </c>
      <c r="C264" s="1">
        <f t="shared" si="33"/>
        <v>-3.0783119267506631E-7</v>
      </c>
      <c r="D264" s="1">
        <f t="shared" si="34"/>
        <v>5450.7323854584629</v>
      </c>
      <c r="E264" s="1">
        <f t="shared" si="35"/>
        <v>7214.8520542695642</v>
      </c>
      <c r="F264" s="1">
        <f t="shared" si="39"/>
        <v>7.8947880919149477E-5</v>
      </c>
      <c r="G264" s="1">
        <f t="shared" si="40"/>
        <v>0.5697551765915928</v>
      </c>
      <c r="H264" s="2">
        <f t="shared" si="41"/>
        <v>14.302523044830611</v>
      </c>
      <c r="I264">
        <f t="shared" si="36"/>
        <v>6.4717725699998851</v>
      </c>
      <c r="J264">
        <f t="shared" si="43"/>
        <v>14.242500476341583</v>
      </c>
      <c r="K264">
        <f t="shared" si="42"/>
        <v>8.8841582995147966E-2</v>
      </c>
    </row>
    <row r="265" spans="1:11" x14ac:dyDescent="0.45">
      <c r="A265">
        <f t="shared" si="37"/>
        <v>6.4504425699998853</v>
      </c>
      <c r="B265" s="1">
        <f t="shared" si="38"/>
        <v>3.5445199901482805E-7</v>
      </c>
      <c r="C265" s="1">
        <f t="shared" si="33"/>
        <v>-3.2623943418857733E-7</v>
      </c>
      <c r="D265" s="1">
        <f t="shared" si="34"/>
        <v>6013.3275388899292</v>
      </c>
      <c r="E265" s="1">
        <f t="shared" si="35"/>
        <v>7578.049364419855</v>
      </c>
      <c r="F265" s="1">
        <f t="shared" si="39"/>
        <v>7.3570649718850635E-5</v>
      </c>
      <c r="G265" s="1">
        <f t="shared" si="40"/>
        <v>0.55766915664132954</v>
      </c>
      <c r="H265" s="2">
        <f t="shared" si="41"/>
        <v>14.423388112309892</v>
      </c>
      <c r="I265">
        <f t="shared" si="36"/>
        <v>6.4504425699998853</v>
      </c>
      <c r="J265">
        <f t="shared" si="43"/>
        <v>14.362955578570251</v>
      </c>
      <c r="K265">
        <f t="shared" si="42"/>
        <v>8.8238895012639956E-2</v>
      </c>
    </row>
    <row r="266" spans="1:11" x14ac:dyDescent="0.45">
      <c r="A266">
        <f t="shared" si="37"/>
        <v>6.4291125699998855</v>
      </c>
      <c r="B266" s="1">
        <f t="shared" si="38"/>
        <v>3.722951940867763E-7</v>
      </c>
      <c r="C266" s="1">
        <f t="shared" si="33"/>
        <v>-3.4543478826142163E-7</v>
      </c>
      <c r="D266" s="1">
        <f t="shared" si="34"/>
        <v>6633.9907250703427</v>
      </c>
      <c r="E266" s="1">
        <f t="shared" si="35"/>
        <v>7959.5301106140396</v>
      </c>
      <c r="F266" s="1">
        <f t="shared" si="39"/>
        <v>6.8518864802669414E-5</v>
      </c>
      <c r="G266" s="1">
        <f t="shared" si="40"/>
        <v>0.54551500527154506</v>
      </c>
      <c r="H266" s="2">
        <f t="shared" si="41"/>
        <v>14.544934734027876</v>
      </c>
      <c r="I266">
        <f t="shared" si="36"/>
        <v>6.4291125699998855</v>
      </c>
      <c r="J266">
        <f t="shared" si="43"/>
        <v>14.484161423168885</v>
      </c>
      <c r="K266">
        <f t="shared" si="42"/>
        <v>8.774410879757033E-2</v>
      </c>
    </row>
    <row r="267" spans="1:11" x14ac:dyDescent="0.45">
      <c r="A267">
        <f t="shared" si="37"/>
        <v>6.4077825699998856</v>
      </c>
      <c r="B267" s="1">
        <f t="shared" si="38"/>
        <v>3.9103661969843246E-7</v>
      </c>
      <c r="C267" s="1">
        <f t="shared" si="33"/>
        <v>-3.6546356721114368E-7</v>
      </c>
      <c r="D267" s="1">
        <f t="shared" si="34"/>
        <v>7318.7154126721052</v>
      </c>
      <c r="E267" s="1">
        <f t="shared" si="35"/>
        <v>8360.214685223511</v>
      </c>
      <c r="F267" s="1">
        <f t="shared" si="39"/>
        <v>6.377579451927587E-5</v>
      </c>
      <c r="G267" s="1">
        <f t="shared" si="40"/>
        <v>0.53330688549088578</v>
      </c>
      <c r="H267" s="2">
        <f t="shared" si="41"/>
        <v>14.667021294067087</v>
      </c>
      <c r="I267">
        <f t="shared" si="36"/>
        <v>6.4077825699998856</v>
      </c>
      <c r="J267">
        <f t="shared" si="43"/>
        <v>14.605978014047482</v>
      </c>
      <c r="K267">
        <f t="shared" si="42"/>
        <v>8.7356052923226055E-2</v>
      </c>
    </row>
    <row r="268" spans="1:11" x14ac:dyDescent="0.45">
      <c r="A268">
        <f t="shared" si="37"/>
        <v>6.3864525699998858</v>
      </c>
      <c r="B268" s="1">
        <f t="shared" si="38"/>
        <v>4.1072149298154943E-7</v>
      </c>
      <c r="C268" s="1">
        <f t="shared" si="33"/>
        <v>-3.8637409414588826E-7</v>
      </c>
      <c r="D268" s="1">
        <f t="shared" si="34"/>
        <v>8074.1136838288649</v>
      </c>
      <c r="E268" s="1">
        <f t="shared" si="35"/>
        <v>8781.0698133831047</v>
      </c>
      <c r="F268" s="1">
        <f t="shared" si="39"/>
        <v>5.9325410177541142E-5</v>
      </c>
      <c r="G268" s="1">
        <f t="shared" si="40"/>
        <v>0.52105921929693244</v>
      </c>
      <c r="H268" s="2">
        <f t="shared" si="41"/>
        <v>14.789503587250605</v>
      </c>
      <c r="I268">
        <f t="shared" si="36"/>
        <v>6.3864525699998858</v>
      </c>
      <c r="J268">
        <f t="shared" si="43"/>
        <v>14.728262440658845</v>
      </c>
      <c r="K268">
        <f t="shared" si="42"/>
        <v>8.7073810612120911E-2</v>
      </c>
    </row>
    <row r="269" spans="1:11" x14ac:dyDescent="0.45">
      <c r="A269">
        <f t="shared" si="37"/>
        <v>6.3651225699998859</v>
      </c>
      <c r="B269" s="1">
        <f t="shared" si="38"/>
        <v>4.3139730730868224E-7</v>
      </c>
      <c r="C269" s="1">
        <f t="shared" si="33"/>
        <v>-4.0821681955277559E-7</v>
      </c>
      <c r="D269" s="1">
        <f t="shared" si="34"/>
        <v>8907.4800840754106</v>
      </c>
      <c r="E269" s="1">
        <f t="shared" si="35"/>
        <v>9223.1108853930764</v>
      </c>
      <c r="F269" s="1">
        <f t="shared" si="39"/>
        <v>5.5152358206397049E-5</v>
      </c>
      <c r="G269" s="1">
        <f t="shared" si="40"/>
        <v>0.50878662004493158</v>
      </c>
      <c r="H269" s="2">
        <f t="shared" si="41"/>
        <v>14.912235495486103</v>
      </c>
      <c r="I269">
        <f t="shared" si="36"/>
        <v>6.3651225699998859</v>
      </c>
      <c r="J269">
        <f t="shared" si="43"/>
        <v>14.850869541368354</v>
      </c>
      <c r="K269">
        <f t="shared" si="42"/>
        <v>8.6896717840775142E-2</v>
      </c>
    </row>
    <row r="270" spans="1:11" x14ac:dyDescent="0.45">
      <c r="A270">
        <f t="shared" si="37"/>
        <v>6.3437925699998861</v>
      </c>
      <c r="B270" s="1">
        <f t="shared" si="38"/>
        <v>4.531139468796726E-7</v>
      </c>
      <c r="C270" s="1">
        <f t="shared" si="33"/>
        <v>-4.3104444301896808E-7</v>
      </c>
      <c r="D270" s="1">
        <f t="shared" si="34"/>
        <v>9826.8620625334497</v>
      </c>
      <c r="E270" s="1">
        <f t="shared" si="35"/>
        <v>9687.4044065346898</v>
      </c>
      <c r="F270" s="1">
        <f t="shared" si="39"/>
        <v>5.1241934184450323E-5</v>
      </c>
      <c r="G270" s="1">
        <f t="shared" si="40"/>
        <v>0.49650382288617351</v>
      </c>
      <c r="H270" s="2">
        <f t="shared" si="41"/>
        <v>15.035069683414941</v>
      </c>
      <c r="I270">
        <f t="shared" si="36"/>
        <v>6.3437925699998861</v>
      </c>
      <c r="J270">
        <f t="shared" si="43"/>
        <v>14.973652589450522</v>
      </c>
      <c r="K270">
        <f t="shared" si="42"/>
        <v>8.6824362010505779E-2</v>
      </c>
    </row>
    <row r="271" spans="1:11" x14ac:dyDescent="0.45">
      <c r="A271">
        <f t="shared" si="37"/>
        <v>6.3224625699998862</v>
      </c>
      <c r="B271" s="1">
        <f t="shared" si="38"/>
        <v>4.7592380707644418E-7</v>
      </c>
      <c r="C271" s="1">
        <f t="shared" si="33"/>
        <v>-4.549120403791044E-7</v>
      </c>
      <c r="D271" s="1">
        <f t="shared" si="34"/>
        <v>10841.137682552877</v>
      </c>
      <c r="E271" s="1">
        <f t="shared" si="35"/>
        <v>10175.070570210126</v>
      </c>
      <c r="F271" s="1">
        <f t="shared" si="39"/>
        <v>4.7580058586921794E-5</v>
      </c>
      <c r="G271" s="1">
        <f t="shared" si="40"/>
        <v>0.4842256139738354</v>
      </c>
      <c r="H271" s="2">
        <f t="shared" si="41"/>
        <v>15.157858306388182</v>
      </c>
      <c r="I271">
        <f t="shared" si="36"/>
        <v>6.3224625699998862</v>
      </c>
      <c r="J271">
        <f t="shared" si="43"/>
        <v>15.096463994901562</v>
      </c>
      <c r="K271">
        <f t="shared" si="42"/>
        <v>8.6856581186060933E-2</v>
      </c>
    </row>
    <row r="272" spans="1:11" x14ac:dyDescent="0.45">
      <c r="A272">
        <f t="shared" si="37"/>
        <v>6.3011325699998864</v>
      </c>
      <c r="B272" s="1">
        <f t="shared" si="38"/>
        <v>4.9988192087648516E-7</v>
      </c>
      <c r="C272" s="1">
        <f t="shared" si="33"/>
        <v>-4.7987719659586674E-7</v>
      </c>
      <c r="D272" s="1">
        <f t="shared" si="34"/>
        <v>11960.101353225629</v>
      </c>
      <c r="E272" s="1">
        <f t="shared" si="35"/>
        <v>10687.285960614805</v>
      </c>
      <c r="F272" s="1">
        <f t="shared" si="39"/>
        <v>4.4153254098975065E-5</v>
      </c>
      <c r="G272" s="1">
        <f t="shared" si="40"/>
        <v>0.47196675915563224</v>
      </c>
      <c r="H272" s="2">
        <f t="shared" si="41"/>
        <v>15.280453723576292</v>
      </c>
      <c r="I272">
        <f t="shared" si="36"/>
        <v>6.3011325699998864</v>
      </c>
      <c r="J272">
        <f t="shared" si="43"/>
        <v>15.219156014982236</v>
      </c>
      <c r="K272">
        <f t="shared" si="42"/>
        <v>8.6993463904409735E-2</v>
      </c>
    </row>
    <row r="273" spans="1:11" x14ac:dyDescent="0.45">
      <c r="A273">
        <f t="shared" si="37"/>
        <v>6.2798025699998865</v>
      </c>
      <c r="B273" s="1">
        <f t="shared" si="38"/>
        <v>5.2504609163001481E-7</v>
      </c>
      <c r="C273" s="1">
        <f t="shared" si="33"/>
        <v>-5.060001446942804E-7</v>
      </c>
      <c r="D273" s="1">
        <f t="shared" si="34"/>
        <v>13194.558409643312</v>
      </c>
      <c r="E273" s="1">
        <f t="shared" si="35"/>
        <v>11225.286391462878</v>
      </c>
      <c r="F273" s="1">
        <f t="shared" si="39"/>
        <v>4.0948624347127541E-5</v>
      </c>
      <c r="G273" s="1">
        <f t="shared" si="40"/>
        <v>0.45974193288163051</v>
      </c>
      <c r="H273" s="2">
        <f t="shared" si="41"/>
        <v>15.402709208929048</v>
      </c>
      <c r="I273">
        <f t="shared" si="36"/>
        <v>6.2798025699998865</v>
      </c>
      <c r="J273">
        <f t="shared" si="43"/>
        <v>15.34158146625267</v>
      </c>
      <c r="K273">
        <f t="shared" si="42"/>
        <v>8.7235349556930825E-2</v>
      </c>
    </row>
    <row r="274" spans="1:11" x14ac:dyDescent="0.45">
      <c r="A274">
        <f t="shared" si="37"/>
        <v>6.2584725699998867</v>
      </c>
      <c r="B274" s="1">
        <f t="shared" si="38"/>
        <v>5.5147703252118598E-7</v>
      </c>
      <c r="C274" s="1">
        <f t="shared" si="33"/>
        <v>-5.3334391108495315E-7</v>
      </c>
      <c r="D274" s="1">
        <f t="shared" si="34"/>
        <v>14556.429455218284</v>
      </c>
      <c r="E274" s="1">
        <f t="shared" si="35"/>
        <v>11790.369887614861</v>
      </c>
      <c r="F274" s="1">
        <f t="shared" si="39"/>
        <v>3.7953833904234952E-5</v>
      </c>
      <c r="G274" s="1">
        <f t="shared" si="40"/>
        <v>0.44756564805183624</v>
      </c>
      <c r="H274" s="2">
        <f t="shared" si="41"/>
        <v>15.524479652739702</v>
      </c>
      <c r="I274">
        <f t="shared" si="36"/>
        <v>6.2584725699998867</v>
      </c>
      <c r="J274">
        <f t="shared" si="43"/>
        <v>15.463594430834375</v>
      </c>
      <c r="K274">
        <f t="shared" si="42"/>
        <v>8.7582829348831215E-2</v>
      </c>
    </row>
    <row r="275" spans="1:11" x14ac:dyDescent="0.45">
      <c r="A275">
        <f t="shared" si="37"/>
        <v>6.2371425699998868</v>
      </c>
      <c r="B275" s="1">
        <f t="shared" si="38"/>
        <v>5.7923851304978939E-7</v>
      </c>
      <c r="C275" s="1">
        <f t="shared" si="33"/>
        <v>-5.6197446762686283E-7</v>
      </c>
      <c r="D275" s="1">
        <f t="shared" si="34"/>
        <v>16058.865473655098</v>
      </c>
      <c r="E275" s="1">
        <f t="shared" si="35"/>
        <v>12383.899816800946</v>
      </c>
      <c r="F275" s="1">
        <f t="shared" si="39"/>
        <v>3.5157089428506066E-5</v>
      </c>
      <c r="G275" s="1">
        <f t="shared" si="40"/>
        <v>0.43545218751178777</v>
      </c>
      <c r="H275" s="2">
        <f t="shared" si="41"/>
        <v>15.645622246731211</v>
      </c>
      <c r="I275">
        <f t="shared" si="36"/>
        <v>6.2371425699998868</v>
      </c>
      <c r="J275">
        <f t="shared" si="43"/>
        <v>15.585050949735457</v>
      </c>
      <c r="K275">
        <f t="shared" si="42"/>
        <v>8.8036747840709348E-2</v>
      </c>
    </row>
    <row r="276" spans="1:11" x14ac:dyDescent="0.45">
      <c r="A276">
        <f t="shared" si="37"/>
        <v>6.215812569999887</v>
      </c>
      <c r="B276" s="1">
        <f t="shared" si="38"/>
        <v>6.0839751288688812E-7</v>
      </c>
      <c r="C276" s="1">
        <f t="shared" si="33"/>
        <v>-5.9196089079658844E-7</v>
      </c>
      <c r="D276" s="1">
        <f t="shared" si="34"/>
        <v>17716.374822158243</v>
      </c>
      <c r="E276" s="1">
        <f t="shared" si="35"/>
        <v>13007.308178996136</v>
      </c>
      <c r="F276" s="1">
        <f t="shared" si="39"/>
        <v>3.2547121803093245E-5</v>
      </c>
      <c r="G276" s="1">
        <f t="shared" si="40"/>
        <v>0.42341553787576441</v>
      </c>
      <c r="H276" s="2">
        <f t="shared" si="41"/>
        <v>15.76599714586858</v>
      </c>
      <c r="I276">
        <f t="shared" si="36"/>
        <v>6.215812569999887</v>
      </c>
      <c r="J276">
        <f t="shared" si="43"/>
        <v>15.705809696299895</v>
      </c>
      <c r="K276">
        <f t="shared" si="42"/>
        <v>8.8598205077864936E-2</v>
      </c>
    </row>
    <row r="277" spans="1:11" x14ac:dyDescent="0.45">
      <c r="A277">
        <f t="shared" si="37"/>
        <v>6.1944825699998871</v>
      </c>
      <c r="B277" s="1">
        <f t="shared" si="38"/>
        <v>6.3902438347557616E-7</v>
      </c>
      <c r="C277" s="1">
        <f t="shared" ref="C277:C340" si="44">$B$3/B277-B277</f>
        <v>-6.2337552834799681E-7</v>
      </c>
      <c r="D277" s="1">
        <f t="shared" ref="D277:D340" si="45">B277^2/$B$6</f>
        <v>19544.963332192583</v>
      </c>
      <c r="E277" s="1">
        <f t="shared" ref="E277:E340" si="46">B277/$B$5</f>
        <v>13662.099061383195</v>
      </c>
      <c r="F277" s="1">
        <f t="shared" si="39"/>
        <v>3.0113169149954793E-5</v>
      </c>
      <c r="G277" s="1">
        <f t="shared" si="40"/>
        <v>0.41146932631717065</v>
      </c>
      <c r="H277" s="2">
        <f t="shared" si="41"/>
        <v>15.88546810050183</v>
      </c>
      <c r="I277">
        <f t="shared" ref="I277:I340" si="47">A277</f>
        <v>6.1944825699998871</v>
      </c>
      <c r="J277">
        <f t="shared" si="43"/>
        <v>15.825732623185205</v>
      </c>
      <c r="K277">
        <f t="shared" si="42"/>
        <v>8.926855931417918E-2</v>
      </c>
    </row>
    <row r="278" spans="1:11" x14ac:dyDescent="0.45">
      <c r="A278">
        <f t="shared" ref="A278:A341" si="48">A277+$B$15</f>
        <v>6.1731525699998873</v>
      </c>
      <c r="B278" s="1">
        <f t="shared" ref="B278:B295" si="49">10^(-A278)</f>
        <v>6.7119301776675763E-7</v>
      </c>
      <c r="C278" s="1">
        <f t="shared" si="44"/>
        <v>-6.5629417386448829E-7</v>
      </c>
      <c r="D278" s="1">
        <f t="shared" si="45"/>
        <v>21562.2888706876</v>
      </c>
      <c r="E278" s="1">
        <f t="shared" si="46"/>
        <v>14349.85226723927</v>
      </c>
      <c r="F278" s="1">
        <f t="shared" ref="F278:F295" si="50">1/(D278+E278+1)</f>
        <v>2.7844960599782454E-5</v>
      </c>
      <c r="G278" s="1">
        <f t="shared" ref="G278:G295" si="51">(E278+2)*F278</f>
        <v>0.39962676091517596</v>
      </c>
      <c r="H278" s="2">
        <f t="shared" ref="H278:H295" si="52">($B$11*(2-G278)-C278*$B$10)/(C278+$B$7)</f>
        <v>16.003903052948953</v>
      </c>
      <c r="I278">
        <f t="shared" si="47"/>
        <v>6.1731525699998873</v>
      </c>
      <c r="J278">
        <f t="shared" si="43"/>
        <v>15.944685576725391</v>
      </c>
      <c r="K278">
        <f t="shared" ref="K278:K341" si="53">(I277-I278)/(H278-H277)*0.5</f>
        <v>9.004943033823988E-2</v>
      </c>
    </row>
    <row r="279" spans="1:11" x14ac:dyDescent="0.45">
      <c r="A279">
        <f t="shared" si="48"/>
        <v>6.1518225699998874</v>
      </c>
      <c r="B279" s="1">
        <f t="shared" si="49"/>
        <v>7.0498102849946306E-7</v>
      </c>
      <c r="C279" s="1">
        <f t="shared" si="44"/>
        <v>-6.9079624962493823E-7</v>
      </c>
      <c r="D279" s="1">
        <f t="shared" si="45"/>
        <v>23787.83185421415</v>
      </c>
      <c r="E279" s="1">
        <f t="shared" si="46"/>
        <v>15072.227127501459</v>
      </c>
      <c r="F279" s="1">
        <f t="shared" si="50"/>
        <v>2.5732700708709633E-5</v>
      </c>
      <c r="G279" s="1">
        <f t="shared" si="51"/>
        <v>0.38790057508710679</v>
      </c>
      <c r="H279" s="2">
        <f t="shared" si="52"/>
        <v>16.12117469322407</v>
      </c>
      <c r="I279">
        <f t="shared" si="47"/>
        <v>6.1518225699998874</v>
      </c>
      <c r="J279">
        <f t="shared" ref="J279:J342" si="54">(H278+H279)/2</f>
        <v>16.06253887308651</v>
      </c>
      <c r="K279">
        <f t="shared" si="53"/>
        <v>9.0942703410475334E-2</v>
      </c>
    </row>
    <row r="280" spans="1:11" x14ac:dyDescent="0.45">
      <c r="A280">
        <f t="shared" si="48"/>
        <v>6.1304925699998876</v>
      </c>
      <c r="B280" s="1">
        <f t="shared" si="49"/>
        <v>7.4046993545583897E-7</v>
      </c>
      <c r="C280" s="1">
        <f t="shared" si="44"/>
        <v>-7.2696499822453336E-7</v>
      </c>
      <c r="D280" s="1">
        <f t="shared" si="45"/>
        <v>26243.083362713562</v>
      </c>
      <c r="E280" s="1">
        <f t="shared" si="46"/>
        <v>15830.966504207498</v>
      </c>
      <c r="F280" s="1">
        <f t="shared" si="50"/>
        <v>2.3767054422107508E-5</v>
      </c>
      <c r="G280" s="1">
        <f t="shared" si="51"/>
        <v>0.37630297656890488</v>
      </c>
      <c r="H280" s="2">
        <f t="shared" si="52"/>
        <v>16.237160969287725</v>
      </c>
      <c r="I280">
        <f t="shared" si="47"/>
        <v>6.1304925699998876</v>
      </c>
      <c r="J280">
        <f t="shared" si="54"/>
        <v>16.179167831255896</v>
      </c>
      <c r="K280">
        <f t="shared" si="53"/>
        <v>9.1950533821318792E-2</v>
      </c>
    </row>
    <row r="281" spans="1:11" x14ac:dyDescent="0.45">
      <c r="A281">
        <f t="shared" si="48"/>
        <v>6.1091625699998877</v>
      </c>
      <c r="B281" s="1">
        <f t="shared" si="49"/>
        <v>7.7774536214259545E-7</v>
      </c>
      <c r="C281" s="1">
        <f t="shared" si="44"/>
        <v>-7.6488768341282308E-7</v>
      </c>
      <c r="D281" s="1">
        <f t="shared" si="45"/>
        <v>28951.75266930963</v>
      </c>
      <c r="E281" s="1">
        <f t="shared" si="46"/>
        <v>16627.900995470551</v>
      </c>
      <c r="F281" s="1">
        <f t="shared" si="50"/>
        <v>2.1939132495870549E-5</v>
      </c>
      <c r="G281" s="1">
        <f t="shared" si="51"/>
        <v>0.36484560133283794</v>
      </c>
      <c r="H281" s="2">
        <f t="shared" si="52"/>
        <v>16.351745547927678</v>
      </c>
      <c r="I281">
        <f t="shared" si="47"/>
        <v>6.1091625699998877</v>
      </c>
      <c r="J281">
        <f t="shared" si="54"/>
        <v>16.294453258607703</v>
      </c>
      <c r="K281">
        <f t="shared" si="53"/>
        <v>9.3075352081290613E-2</v>
      </c>
    </row>
    <row r="282" spans="1:11" x14ac:dyDescent="0.45">
      <c r="A282">
        <f t="shared" si="48"/>
        <v>6.0878325699998879</v>
      </c>
      <c r="B282" s="1">
        <f t="shared" si="49"/>
        <v>8.1689724237344255E-7</v>
      </c>
      <c r="C282" s="1">
        <f t="shared" si="44"/>
        <v>-8.0465580063354186E-7</v>
      </c>
      <c r="D282" s="1">
        <f t="shared" si="45"/>
        <v>31939.996190226753</v>
      </c>
      <c r="E282" s="1">
        <f t="shared" si="46"/>
        <v>17464.95335213338</v>
      </c>
      <c r="F282" s="1">
        <f t="shared" si="50"/>
        <v>2.0240477296010891E-5</v>
      </c>
      <c r="G282" s="1">
        <f t="shared" si="51"/>
        <v>0.353539472754337</v>
      </c>
      <c r="H282" s="2">
        <f t="shared" si="52"/>
        <v>16.464818223151589</v>
      </c>
      <c r="I282">
        <f t="shared" si="47"/>
        <v>6.0878325699998879</v>
      </c>
      <c r="J282">
        <f t="shared" si="54"/>
        <v>16.408281885539633</v>
      </c>
      <c r="K282">
        <f t="shared" si="53"/>
        <v>9.4319869755275898E-2</v>
      </c>
    </row>
    <row r="283" spans="1:11" x14ac:dyDescent="0.45">
      <c r="A283">
        <f t="shared" si="48"/>
        <v>6.066502569999888</v>
      </c>
      <c r="B283" s="1">
        <f t="shared" si="49"/>
        <v>8.5802003725094095E-7</v>
      </c>
      <c r="C283" s="1">
        <f t="shared" si="44"/>
        <v>-8.4636529777418056E-7</v>
      </c>
      <c r="D283" s="1">
        <f t="shared" si="45"/>
        <v>35236.670065682425</v>
      </c>
      <c r="E283" s="1">
        <f t="shared" si="46"/>
        <v>18344.143116758063</v>
      </c>
      <c r="F283" s="1">
        <f t="shared" si="50"/>
        <v>1.8663048907940168E-5</v>
      </c>
      <c r="G283" s="1">
        <f t="shared" si="51"/>
        <v>0.34239496626012561</v>
      </c>
      <c r="H283" s="2">
        <f t="shared" si="52"/>
        <v>16.576275269770068</v>
      </c>
      <c r="I283">
        <f t="shared" si="47"/>
        <v>6.066502569999888</v>
      </c>
      <c r="J283">
        <f t="shared" si="54"/>
        <v>16.52054674646083</v>
      </c>
      <c r="K283">
        <f t="shared" si="53"/>
        <v>9.5687085954345399E-2</v>
      </c>
    </row>
    <row r="284" spans="1:11" x14ac:dyDescent="0.45">
      <c r="A284">
        <f t="shared" si="48"/>
        <v>6.0451725699998882</v>
      </c>
      <c r="B284" s="1">
        <f t="shared" si="49"/>
        <v>9.0121296307125321E-7</v>
      </c>
      <c r="C284" s="1">
        <f t="shared" si="44"/>
        <v>-8.9011680665787793E-7</v>
      </c>
      <c r="D284" s="1">
        <f t="shared" si="45"/>
        <v>38873.608810813828</v>
      </c>
      <c r="E284" s="1">
        <f t="shared" si="46"/>
        <v>19267.591496143159</v>
      </c>
      <c r="F284" s="1">
        <f t="shared" si="50"/>
        <v>1.7199211497338969E-5</v>
      </c>
      <c r="G284" s="1">
        <f t="shared" si="51"/>
        <v>0.33142177960949065</v>
      </c>
      <c r="H284" s="2">
        <f t="shared" si="52"/>
        <v>16.68601974065183</v>
      </c>
      <c r="I284">
        <f t="shared" si="47"/>
        <v>6.0451725699998882</v>
      </c>
      <c r="J284">
        <f t="shared" si="54"/>
        <v>16.631147505210947</v>
      </c>
      <c r="K284">
        <f t="shared" si="53"/>
        <v>9.7180294499669195E-2</v>
      </c>
    </row>
    <row r="285" spans="1:11" x14ac:dyDescent="0.45">
      <c r="A285">
        <f t="shared" si="48"/>
        <v>6.0238425699998883</v>
      </c>
      <c r="B285" s="1">
        <f t="shared" si="49"/>
        <v>9.4658023070168965E-7</v>
      </c>
      <c r="C285" s="1">
        <f t="shared" si="44"/>
        <v>-9.3601588583618673E-7</v>
      </c>
      <c r="D285" s="1">
        <f t="shared" si="45"/>
        <v>42885.932727449297</v>
      </c>
      <c r="E285" s="1">
        <f t="shared" si="46"/>
        <v>20237.52647912491</v>
      </c>
      <c r="F285" s="1">
        <f t="shared" si="50"/>
        <v>1.5841719874819195E-5</v>
      </c>
      <c r="G285" s="1">
        <f t="shared" si="51"/>
        <v>0.32062890888128248</v>
      </c>
      <c r="H285" s="2">
        <f t="shared" si="52"/>
        <v>16.793961706925199</v>
      </c>
      <c r="I285">
        <f t="shared" si="47"/>
        <v>6.0238425699998883</v>
      </c>
      <c r="J285">
        <f t="shared" si="54"/>
        <v>16.739990723788516</v>
      </c>
      <c r="K285">
        <f t="shared" si="53"/>
        <v>9.8803091774242902E-2</v>
      </c>
    </row>
    <row r="286" spans="1:11" x14ac:dyDescent="0.45">
      <c r="A286">
        <f t="shared" si="48"/>
        <v>6.0025125699998885</v>
      </c>
      <c r="B286" s="1">
        <f t="shared" si="49"/>
        <v>9.9423129700856506E-7</v>
      </c>
      <c r="C286" s="1">
        <f t="shared" si="44"/>
        <v>-9.8417327526846495E-7</v>
      </c>
      <c r="D286" s="1">
        <f t="shared" si="45"/>
        <v>47312.387045261385</v>
      </c>
      <c r="E286" s="1">
        <f t="shared" si="46"/>
        <v>21256.288212009476</v>
      </c>
      <c r="F286" s="1">
        <f t="shared" si="50"/>
        <v>1.4583706226521232E-5</v>
      </c>
      <c r="G286" s="1">
        <f t="shared" si="51"/>
        <v>0.31002463016266552</v>
      </c>
      <c r="H286" s="2">
        <f t="shared" si="52"/>
        <v>16.900018441165884</v>
      </c>
      <c r="I286">
        <f t="shared" si="47"/>
        <v>6.0025125699998885</v>
      </c>
      <c r="J286">
        <f t="shared" si="54"/>
        <v>16.846990074045543</v>
      </c>
      <c r="K286">
        <f t="shared" si="53"/>
        <v>0.10055938527955051</v>
      </c>
    </row>
    <row r="287" spans="1:11" x14ac:dyDescent="0.45">
      <c r="A287">
        <f t="shared" si="48"/>
        <v>5.9811825699998886</v>
      </c>
      <c r="B287" s="1">
        <f t="shared" si="49"/>
        <v>1.0442811289419939E-6</v>
      </c>
      <c r="C287" s="1">
        <f t="shared" si="44"/>
        <v>-1.03470516350237E-6</v>
      </c>
      <c r="D287" s="1">
        <f t="shared" si="45"/>
        <v>52195.716067238092</v>
      </c>
      <c r="E287" s="1">
        <f t="shared" si="46"/>
        <v>22326.334644605769</v>
      </c>
      <c r="F287" s="1">
        <f t="shared" si="50"/>
        <v>1.341866698220221E-5</v>
      </c>
      <c r="G287" s="1">
        <f t="shared" si="51"/>
        <v>0.29961648686313314</v>
      </c>
      <c r="H287" s="2">
        <f t="shared" si="52"/>
        <v>17.004114544336215</v>
      </c>
      <c r="I287">
        <f t="shared" si="47"/>
        <v>5.9811825699998886</v>
      </c>
      <c r="J287">
        <f t="shared" si="54"/>
        <v>16.952066492751051</v>
      </c>
      <c r="K287">
        <f t="shared" si="53"/>
        <v>0.10245340291508243</v>
      </c>
    </row>
    <row r="288" spans="1:11" x14ac:dyDescent="0.45">
      <c r="A288">
        <f t="shared" si="48"/>
        <v>5.9598525699998888</v>
      </c>
      <c r="B288" s="1">
        <f t="shared" si="49"/>
        <v>1.0968504809147752E-6</v>
      </c>
      <c r="C288" s="1">
        <f t="shared" si="44"/>
        <v>-1.0877334680000706E-6</v>
      </c>
      <c r="D288" s="1">
        <f t="shared" si="45"/>
        <v>57583.075932428597</v>
      </c>
      <c r="E288" s="1">
        <f t="shared" si="46"/>
        <v>23450.24746048083</v>
      </c>
      <c r="F288" s="1">
        <f t="shared" si="50"/>
        <v>1.2340449801145632E-5</v>
      </c>
      <c r="G288" s="1">
        <f t="shared" si="51"/>
        <v>0.28941128251010884</v>
      </c>
      <c r="H288" s="2">
        <f t="shared" si="52"/>
        <v>17.106182017912616</v>
      </c>
      <c r="I288">
        <f t="shared" si="47"/>
        <v>5.9598525699998888</v>
      </c>
      <c r="J288">
        <f t="shared" si="54"/>
        <v>17.055148281124417</v>
      </c>
      <c r="K288">
        <f t="shared" si="53"/>
        <v>0.10448970300040586</v>
      </c>
    </row>
    <row r="289" spans="1:11" x14ac:dyDescent="0.45">
      <c r="A289">
        <f t="shared" si="48"/>
        <v>5.9385225699998889</v>
      </c>
      <c r="B289" s="1">
        <f t="shared" si="49"/>
        <v>1.1520661861445937E-6</v>
      </c>
      <c r="C289" s="1">
        <f t="shared" si="44"/>
        <v>-1.1433861292865194E-6</v>
      </c>
      <c r="D289" s="1">
        <f t="shared" si="45"/>
        <v>63526.489981829851</v>
      </c>
      <c r="E289" s="1">
        <f t="shared" si="46"/>
        <v>24630.73830574565</v>
      </c>
      <c r="F289" s="1">
        <f t="shared" si="50"/>
        <v>1.1343240664251575E-5</v>
      </c>
      <c r="G289" s="1">
        <f t="shared" si="51"/>
        <v>0.27941507882160149</v>
      </c>
      <c r="H289" s="2">
        <f t="shared" si="52"/>
        <v>17.206160283246977</v>
      </c>
      <c r="I289">
        <f t="shared" si="47"/>
        <v>5.9385225699998889</v>
      </c>
      <c r="J289">
        <f t="shared" si="54"/>
        <v>17.156171150579794</v>
      </c>
      <c r="K289">
        <f t="shared" si="53"/>
        <v>0.10667318506009871</v>
      </c>
    </row>
    <row r="290" spans="1:11" x14ac:dyDescent="0.45">
      <c r="A290">
        <f t="shared" si="48"/>
        <v>5.9171925699998891</v>
      </c>
      <c r="B290" s="1">
        <f t="shared" si="49"/>
        <v>1.2100614626624545E-6</v>
      </c>
      <c r="C290" s="1">
        <f t="shared" si="44"/>
        <v>-1.2017974196294689E-6</v>
      </c>
      <c r="D290" s="1">
        <f t="shared" si="45"/>
        <v>70083.351124680441</v>
      </c>
      <c r="E290" s="1">
        <f t="shared" si="46"/>
        <v>25870.655331399506</v>
      </c>
      <c r="F290" s="1">
        <f t="shared" si="50"/>
        <v>1.0421551067871743E-5</v>
      </c>
      <c r="G290" s="1">
        <f t="shared" si="51"/>
        <v>0.2696331987976241</v>
      </c>
      <c r="H290" s="2">
        <f t="shared" si="52"/>
        <v>17.30399615074495</v>
      </c>
      <c r="I290">
        <f t="shared" si="47"/>
        <v>5.9171925699998891</v>
      </c>
      <c r="J290">
        <f t="shared" si="54"/>
        <v>17.255078216995962</v>
      </c>
      <c r="K290">
        <f t="shared" si="53"/>
        <v>0.10900910139342097</v>
      </c>
    </row>
    <row r="291" spans="1:11" x14ac:dyDescent="0.45">
      <c r="A291">
        <f t="shared" si="48"/>
        <v>5.8958625699998892</v>
      </c>
      <c r="B291" s="1">
        <f t="shared" si="49"/>
        <v>1.2709762347256508E-6</v>
      </c>
      <c r="C291" s="1">
        <f t="shared" si="44"/>
        <v>-1.2631082669959798E-6</v>
      </c>
      <c r="D291" s="1">
        <f t="shared" si="45"/>
        <v>77316.976056289146</v>
      </c>
      <c r="E291" s="1">
        <f t="shared" si="46"/>
        <v>27172.99006501734</v>
      </c>
      <c r="F291" s="1">
        <f t="shared" si="50"/>
        <v>9.5702053212817659E-6</v>
      </c>
      <c r="G291" s="1">
        <f t="shared" si="51"/>
        <v>0.26007023452600808</v>
      </c>
      <c r="H291" s="2">
        <f t="shared" si="52"/>
        <v>17.399643741905148</v>
      </c>
      <c r="I291">
        <f t="shared" si="47"/>
        <v>5.8958625699998892</v>
      </c>
      <c r="J291">
        <f t="shared" si="54"/>
        <v>17.351819946325051</v>
      </c>
      <c r="K291">
        <f t="shared" si="53"/>
        <v>0.11150306945145526</v>
      </c>
    </row>
    <row r="292" spans="1:11" x14ac:dyDescent="0.45">
      <c r="A292">
        <f t="shared" si="48"/>
        <v>5.8745325699998894</v>
      </c>
      <c r="B292" s="1">
        <f t="shared" si="49"/>
        <v>1.3349574704107439E-6</v>
      </c>
      <c r="C292" s="1">
        <f t="shared" si="44"/>
        <v>-1.3274665950670349E-6</v>
      </c>
      <c r="D292" s="1">
        <f t="shared" si="45"/>
        <v>85297.216679235455</v>
      </c>
      <c r="E292" s="1">
        <f t="shared" si="46"/>
        <v>28540.884628359705</v>
      </c>
      <c r="F292" s="1">
        <f t="shared" si="50"/>
        <v>8.7843279551020274E-6</v>
      </c>
      <c r="G292" s="1">
        <f t="shared" si="51"/>
        <v>0.25073005936015208</v>
      </c>
      <c r="H292" s="2">
        <f t="shared" si="52"/>
        <v>17.493064367643917</v>
      </c>
      <c r="I292">
        <f t="shared" si="47"/>
        <v>5.8745325699998894</v>
      </c>
      <c r="J292">
        <f t="shared" si="54"/>
        <v>17.446354054774531</v>
      </c>
      <c r="K292">
        <f t="shared" si="53"/>
        <v>0.11416108504584742</v>
      </c>
    </row>
    <row r="293" spans="1:11" x14ac:dyDescent="0.45">
      <c r="A293">
        <f t="shared" si="48"/>
        <v>5.8532025699998895</v>
      </c>
      <c r="B293" s="1">
        <f t="shared" si="49"/>
        <v>1.4021595362010319E-6</v>
      </c>
      <c r="C293" s="1">
        <f t="shared" si="44"/>
        <v>-1.3950276801305782E-6</v>
      </c>
      <c r="D293" s="1">
        <f t="shared" si="45"/>
        <v>94101.134632161149</v>
      </c>
      <c r="E293" s="1">
        <f t="shared" si="46"/>
        <v>29977.639318318412</v>
      </c>
      <c r="F293" s="1">
        <f t="shared" si="50"/>
        <v>8.0593312524819841E-6</v>
      </c>
      <c r="G293" s="1">
        <f t="shared" si="51"/>
        <v>0.24161584409626127</v>
      </c>
      <c r="H293" s="2">
        <f t="shared" si="52"/>
        <v>17.584226366630553</v>
      </c>
      <c r="I293">
        <f t="shared" si="47"/>
        <v>5.8532025699998895</v>
      </c>
      <c r="J293">
        <f t="shared" si="54"/>
        <v>17.538645367137235</v>
      </c>
      <c r="K293">
        <f t="shared" si="53"/>
        <v>0.11698953641377985</v>
      </c>
    </row>
    <row r="294" spans="1:11" x14ac:dyDescent="0.45">
      <c r="A294">
        <f t="shared" si="48"/>
        <v>5.8318725699998897</v>
      </c>
      <c r="B294" s="1">
        <f t="shared" si="49"/>
        <v>1.4727445694240523E-6</v>
      </c>
      <c r="C294" s="1">
        <f t="shared" si="44"/>
        <v>-1.4659545257140894E-6</v>
      </c>
      <c r="D294" s="1">
        <f t="shared" si="45"/>
        <v>103813.74543978253</v>
      </c>
      <c r="E294" s="1">
        <f t="shared" si="46"/>
        <v>31486.720569489145</v>
      </c>
      <c r="F294" s="1">
        <f t="shared" si="50"/>
        <v>7.3909029184611633E-6</v>
      </c>
      <c r="G294" s="1">
        <f t="shared" si="51"/>
        <v>0.23273007675564539</v>
      </c>
      <c r="H294" s="2">
        <f t="shared" si="52"/>
        <v>17.67310490757734</v>
      </c>
      <c r="I294">
        <f t="shared" si="47"/>
        <v>5.8318725699998897</v>
      </c>
      <c r="J294">
        <f t="shared" si="54"/>
        <v>17.628665637103946</v>
      </c>
      <c r="K294">
        <f t="shared" si="53"/>
        <v>0.11999521916527874</v>
      </c>
    </row>
    <row r="295" spans="1:11" x14ac:dyDescent="0.45">
      <c r="A295">
        <f t="shared" si="48"/>
        <v>5.8105425699998898</v>
      </c>
      <c r="B295" s="1">
        <f t="shared" si="49"/>
        <v>1.5468828694376644E-6</v>
      </c>
      <c r="C295" s="1">
        <f t="shared" si="44"/>
        <v>-1.5404182558605323E-6</v>
      </c>
      <c r="D295" s="1">
        <f t="shared" si="45"/>
        <v>114528.83947004592</v>
      </c>
      <c r="E295" s="1">
        <f t="shared" si="46"/>
        <v>33071.769317581602</v>
      </c>
      <c r="F295" s="1">
        <f t="shared" si="50"/>
        <v>6.7749939056478868E-6</v>
      </c>
      <c r="G295" s="1">
        <f t="shared" si="51"/>
        <v>0.22407458556341942</v>
      </c>
      <c r="H295" s="2">
        <f t="shared" si="52"/>
        <v>17.759681759571396</v>
      </c>
      <c r="I295">
        <f t="shared" si="47"/>
        <v>5.8105425699998898</v>
      </c>
      <c r="J295">
        <f t="shared" si="54"/>
        <v>17.716393333574366</v>
      </c>
      <c r="K295">
        <f t="shared" si="53"/>
        <v>0.12318535213930001</v>
      </c>
    </row>
    <row r="296" spans="1:11" x14ac:dyDescent="0.45">
      <c r="A296">
        <f t="shared" si="48"/>
        <v>5.78921256999989</v>
      </c>
      <c r="B296" s="1">
        <f t="shared" ref="B296:B320" si="55">10^(-A296)</f>
        <v>1.6247533085085322E-6</v>
      </c>
      <c r="C296" s="1">
        <f t="shared" si="44"/>
        <v>-1.618598527996542E-6</v>
      </c>
      <c r="D296" s="1">
        <f t="shared" si="45"/>
        <v>126349.88762604681</v>
      </c>
      <c r="E296" s="1">
        <f t="shared" si="46"/>
        <v>34736.609783845692</v>
      </c>
      <c r="F296" s="1">
        <f t="shared" ref="F296:F320" si="56">1/(D296+E296+1)</f>
        <v>6.2078064162575366E-6</v>
      </c>
      <c r="G296" s="1">
        <f t="shared" ref="G296:G320" si="57">(E296+2)*F296</f>
        <v>0.21565056470802413</v>
      </c>
      <c r="H296" s="2">
        <f t="shared" ref="H296:H320" si="58">($B$11*(2-G296)-C296*$B$10)/(C296+$B$7)</f>
        <v>17.843945034604225</v>
      </c>
      <c r="I296">
        <f t="shared" si="47"/>
        <v>5.78921256999989</v>
      </c>
      <c r="J296">
        <f t="shared" si="54"/>
        <v>17.801813397087813</v>
      </c>
      <c r="K296">
        <f t="shared" si="53"/>
        <v>0.12656759419622488</v>
      </c>
    </row>
    <row r="297" spans="1:11" x14ac:dyDescent="0.45">
      <c r="A297">
        <f t="shared" si="48"/>
        <v>5.7678825699998901</v>
      </c>
      <c r="B297" s="1">
        <f t="shared" si="55"/>
        <v>1.7065437633743218E-6</v>
      </c>
      <c r="C297" s="1">
        <f t="shared" si="44"/>
        <v>-1.7006839663889651E-6</v>
      </c>
      <c r="D297" s="1">
        <f t="shared" si="45"/>
        <v>139391.04051857599</v>
      </c>
      <c r="E297" s="1">
        <f t="shared" si="46"/>
        <v>36485.258701707709</v>
      </c>
      <c r="F297" s="1">
        <f t="shared" si="56"/>
        <v>5.6857821016884896E-6</v>
      </c>
      <c r="G297" s="1">
        <f t="shared" si="57"/>
        <v>0.2074586024658473</v>
      </c>
      <c r="H297" s="2">
        <f t="shared" si="58"/>
        <v>17.925888906456631</v>
      </c>
      <c r="I297">
        <f t="shared" si="47"/>
        <v>5.7678825699998901</v>
      </c>
      <c r="J297">
        <f t="shared" si="54"/>
        <v>17.884916970530426</v>
      </c>
      <c r="K297">
        <f t="shared" si="53"/>
        <v>0.13015006197424103</v>
      </c>
    </row>
    <row r="298" spans="1:11" x14ac:dyDescent="0.45">
      <c r="A298">
        <f t="shared" si="48"/>
        <v>5.7465525699998903</v>
      </c>
      <c r="B298" s="1">
        <f t="shared" si="55"/>
        <v>1.7924515685308415E-6</v>
      </c>
      <c r="C298" s="1">
        <f t="shared" si="44"/>
        <v>-1.7868726172355515E-6</v>
      </c>
      <c r="D298" s="1">
        <f t="shared" si="45"/>
        <v>153778.23076785906</v>
      </c>
      <c r="E298" s="1">
        <f t="shared" si="46"/>
        <v>38321.935007877546</v>
      </c>
      <c r="F298" s="1">
        <f t="shared" si="56"/>
        <v>5.20559048125415E-6</v>
      </c>
      <c r="G298" s="1">
        <f t="shared" si="57"/>
        <v>0.19949871128121005</v>
      </c>
      <c r="H298" s="2">
        <f t="shared" si="58"/>
        <v>18.005513310036548</v>
      </c>
      <c r="I298">
        <f t="shared" si="47"/>
        <v>5.7465525699998903</v>
      </c>
      <c r="J298">
        <f t="shared" si="54"/>
        <v>17.965701108246591</v>
      </c>
      <c r="K298">
        <f t="shared" si="53"/>
        <v>0.13394134863811871</v>
      </c>
    </row>
    <row r="299" spans="1:11" x14ac:dyDescent="0.45">
      <c r="A299">
        <f t="shared" si="48"/>
        <v>5.7252225699998904</v>
      </c>
      <c r="B299" s="1">
        <f t="shared" si="55"/>
        <v>1.88268399233776E-6</v>
      </c>
      <c r="C299" s="1">
        <f t="shared" si="44"/>
        <v>-1.8773724264877829E-6</v>
      </c>
      <c r="D299" s="1">
        <f t="shared" si="45"/>
        <v>169650.38907892714</v>
      </c>
      <c r="E299" s="1">
        <f t="shared" si="46"/>
        <v>40251.070021308449</v>
      </c>
      <c r="F299" s="1">
        <f t="shared" si="56"/>
        <v>4.7641176015115948E-6</v>
      </c>
      <c r="G299" s="1">
        <f t="shared" si="57"/>
        <v>0.19177035940339429</v>
      </c>
      <c r="H299" s="2">
        <f t="shared" si="58"/>
        <v>18.082823625153374</v>
      </c>
      <c r="I299">
        <f t="shared" si="47"/>
        <v>5.7252225699998904</v>
      </c>
      <c r="J299">
        <f t="shared" si="54"/>
        <v>18.044168467594961</v>
      </c>
      <c r="K299">
        <f t="shared" si="53"/>
        <v>0.13795054364846077</v>
      </c>
    </row>
    <row r="300" spans="1:11" x14ac:dyDescent="0.45">
      <c r="A300">
        <f t="shared" si="48"/>
        <v>5.7038925699998906</v>
      </c>
      <c r="B300" s="1">
        <f t="shared" si="55"/>
        <v>1.9774587370915925E-6</v>
      </c>
      <c r="C300" s="1">
        <f t="shared" si="44"/>
        <v>-1.9724017415586752E-6</v>
      </c>
      <c r="D300" s="1">
        <f t="shared" si="45"/>
        <v>187160.78583371761</v>
      </c>
      <c r="E300" s="1">
        <f t="shared" si="46"/>
        <v>42277.318134567897</v>
      </c>
      <c r="F300" s="1">
        <f t="shared" si="56"/>
        <v>4.358454956911905E-6</v>
      </c>
      <c r="G300" s="1">
        <f t="shared" si="57"/>
        <v>0.18427250369846285</v>
      </c>
      <c r="H300" s="2">
        <f t="shared" si="58"/>
        <v>18.157830348551549</v>
      </c>
      <c r="I300">
        <f t="shared" si="47"/>
        <v>5.7038925699998906</v>
      </c>
      <c r="J300">
        <f t="shared" si="54"/>
        <v>18.120326986852461</v>
      </c>
      <c r="K300">
        <f t="shared" si="53"/>
        <v>0.14218725357971548</v>
      </c>
    </row>
    <row r="301" spans="1:11" x14ac:dyDescent="0.45">
      <c r="A301">
        <f t="shared" si="48"/>
        <v>5.6825625699998907</v>
      </c>
      <c r="B301" s="1">
        <f t="shared" si="55"/>
        <v>2.0770044642724899E-6</v>
      </c>
      <c r="C301" s="1">
        <f t="shared" si="44"/>
        <v>-2.0721898381260301E-6</v>
      </c>
      <c r="D301" s="1">
        <f t="shared" si="45"/>
        <v>206478.51115506762</v>
      </c>
      <c r="E301" s="1">
        <f t="shared" si="46"/>
        <v>44405.568043414802</v>
      </c>
      <c r="F301" s="1">
        <f t="shared" si="56"/>
        <v>3.9858886913273596E-6</v>
      </c>
      <c r="G301" s="1">
        <f t="shared" si="57"/>
        <v>0.17700362327359731</v>
      </c>
      <c r="H301" s="2">
        <f t="shared" si="58"/>
        <v>18.230548757826632</v>
      </c>
      <c r="I301">
        <f t="shared" si="47"/>
        <v>5.6825625699998907</v>
      </c>
      <c r="J301">
        <f t="shared" si="54"/>
        <v>18.194189553189091</v>
      </c>
      <c r="K301">
        <f t="shared" si="53"/>
        <v>0.14666162401402061</v>
      </c>
    </row>
    <row r="302" spans="1:11" x14ac:dyDescent="0.45">
      <c r="A302">
        <f t="shared" si="48"/>
        <v>5.6612325699998909</v>
      </c>
      <c r="B302" s="1">
        <f t="shared" si="55"/>
        <v>2.1815613462320444E-6</v>
      </c>
      <c r="C302" s="1">
        <f t="shared" si="44"/>
        <v>-2.1769774733021028E-6</v>
      </c>
      <c r="D302" s="1">
        <f t="shared" si="45"/>
        <v>227790.10773491237</v>
      </c>
      <c r="E302" s="1">
        <f t="shared" si="46"/>
        <v>46640.954541675681</v>
      </c>
      <c r="F302" s="1">
        <f t="shared" si="56"/>
        <v>3.6438890984689094E-6</v>
      </c>
      <c r="G302" s="1">
        <f t="shared" si="57"/>
        <v>0.16996175357479293</v>
      </c>
      <c r="H302" s="2">
        <f t="shared" si="58"/>
        <v>18.300998570615672</v>
      </c>
      <c r="I302">
        <f t="shared" si="47"/>
        <v>5.6612325699998909</v>
      </c>
      <c r="J302">
        <f t="shared" si="54"/>
        <v>18.26577366422115</v>
      </c>
      <c r="K302">
        <f t="shared" si="53"/>
        <v>0.151384362538138</v>
      </c>
    </row>
    <row r="303" spans="1:11" x14ac:dyDescent="0.45">
      <c r="A303">
        <f t="shared" si="48"/>
        <v>5.639902569999891</v>
      </c>
      <c r="B303" s="1">
        <f t="shared" si="55"/>
        <v>2.291381645653214E-6</v>
      </c>
      <c r="C303" s="1">
        <f t="shared" si="44"/>
        <v>-2.2870174665043716E-6</v>
      </c>
      <c r="D303" s="1">
        <f t="shared" si="45"/>
        <v>251301.3721941954</v>
      </c>
      <c r="E303" s="1">
        <f t="shared" si="46"/>
        <v>48988.870909878126</v>
      </c>
      <c r="F303" s="1">
        <f t="shared" si="56"/>
        <v>3.3301004373724771E-6</v>
      </c>
      <c r="G303" s="1">
        <f t="shared" si="57"/>
        <v>0.1631445206442437</v>
      </c>
      <c r="H303" s="2">
        <f t="shared" si="58"/>
        <v>18.36920360219905</v>
      </c>
      <c r="I303">
        <f t="shared" si="47"/>
        <v>5.639902569999891</v>
      </c>
      <c r="J303">
        <f t="shared" si="54"/>
        <v>18.335101086407363</v>
      </c>
      <c r="K303">
        <f t="shared" si="53"/>
        <v>0.156366762867961</v>
      </c>
    </row>
    <row r="304" spans="1:11" x14ac:dyDescent="0.45">
      <c r="A304">
        <f t="shared" si="48"/>
        <v>5.6185725699998912</v>
      </c>
      <c r="B304" s="1">
        <f t="shared" si="55"/>
        <v>2.4067303241803787E-6</v>
      </c>
      <c r="C304" s="1">
        <f t="shared" si="44"/>
        <v>-2.402575309428817E-6</v>
      </c>
      <c r="D304" s="1">
        <f t="shared" si="45"/>
        <v>277239.34236941603</v>
      </c>
      <c r="E304" s="1">
        <f t="shared" si="46"/>
        <v>51454.981927530709</v>
      </c>
      <c r="F304" s="1">
        <f t="shared" si="56"/>
        <v>3.042331077081552E-6</v>
      </c>
      <c r="G304" s="1">
        <f t="shared" si="57"/>
        <v>0.15654917525095047</v>
      </c>
      <c r="H304" s="2">
        <f t="shared" si="58"/>
        <v>18.435191424378846</v>
      </c>
      <c r="I304">
        <f t="shared" si="47"/>
        <v>5.6185725699998912</v>
      </c>
      <c r="J304">
        <f t="shared" si="54"/>
        <v>18.402197513288947</v>
      </c>
      <c r="K304">
        <f t="shared" si="53"/>
        <v>0.16162073012413045</v>
      </c>
    </row>
    <row r="305" spans="1:11" x14ac:dyDescent="0.45">
      <c r="A305">
        <f t="shared" si="48"/>
        <v>5.5972425699998913</v>
      </c>
      <c r="B305" s="1">
        <f t="shared" si="55"/>
        <v>2.5278856816879758E-6</v>
      </c>
      <c r="C305" s="1">
        <f t="shared" si="44"/>
        <v>-2.5239298065974051E-6</v>
      </c>
      <c r="D305" s="1">
        <f t="shared" si="45"/>
        <v>305854.48971615941</v>
      </c>
      <c r="E305" s="1">
        <f t="shared" si="46"/>
        <v>54045.237540444039</v>
      </c>
      <c r="F305" s="1">
        <f t="shared" si="56"/>
        <v>2.778543982454962E-6</v>
      </c>
      <c r="G305" s="1">
        <f t="shared" si="57"/>
        <v>0.1501726266363147</v>
      </c>
      <c r="H305" s="2">
        <f t="shared" si="58"/>
        <v>18.498993028216471</v>
      </c>
      <c r="I305">
        <f t="shared" si="47"/>
        <v>5.5972425699998913</v>
      </c>
      <c r="J305">
        <f t="shared" si="54"/>
        <v>18.467092226297659</v>
      </c>
      <c r="K305">
        <f t="shared" si="53"/>
        <v>0.16715880727923915</v>
      </c>
    </row>
    <row r="306" spans="1:11" x14ac:dyDescent="0.45">
      <c r="A306">
        <f t="shared" si="48"/>
        <v>5.5759125699998915</v>
      </c>
      <c r="B306" s="1">
        <f t="shared" si="55"/>
        <v>2.655140027730066E-6</v>
      </c>
      <c r="C306" s="1">
        <f t="shared" si="44"/>
        <v>-2.6513737480252066E-6</v>
      </c>
      <c r="D306" s="1">
        <f t="shared" si="45"/>
        <v>337423.13800067641</v>
      </c>
      <c r="E306" s="1">
        <f t="shared" si="46"/>
        <v>56765.887216067909</v>
      </c>
      <c r="F306" s="1">
        <f t="shared" si="56"/>
        <v>2.5368475507470101E-6</v>
      </c>
      <c r="G306" s="1">
        <f t="shared" si="57"/>
        <v>0.14401147564516439</v>
      </c>
      <c r="H306" s="2">
        <f t="shared" si="58"/>
        <v>18.560642492925677</v>
      </c>
      <c r="I306">
        <f t="shared" si="47"/>
        <v>5.5759125699998915</v>
      </c>
      <c r="J306">
        <f t="shared" si="54"/>
        <v>18.529817760571074</v>
      </c>
      <c r="K306">
        <f t="shared" si="53"/>
        <v>0.17299420279325545</v>
      </c>
    </row>
    <row r="307" spans="1:11" x14ac:dyDescent="0.45">
      <c r="A307">
        <f t="shared" si="48"/>
        <v>5.5545825699998916</v>
      </c>
      <c r="B307" s="1">
        <f t="shared" si="55"/>
        <v>2.7888003867908253E-6</v>
      </c>
      <c r="C307" s="1">
        <f t="shared" si="44"/>
        <v>-2.7852146156300907E-6</v>
      </c>
      <c r="D307" s="1">
        <f t="shared" si="45"/>
        <v>372250.1316357436</v>
      </c>
      <c r="E307" s="1">
        <f t="shared" si="46"/>
        <v>59623.49502147951</v>
      </c>
      <c r="F307" s="1">
        <f t="shared" si="56"/>
        <v>2.3154868062987535E-6</v>
      </c>
      <c r="G307" s="1">
        <f t="shared" si="57"/>
        <v>0.13806204704126782</v>
      </c>
      <c r="H307" s="2">
        <f t="shared" si="58"/>
        <v>18.620176662930756</v>
      </c>
      <c r="I307">
        <f t="shared" si="47"/>
        <v>5.5545825699998916</v>
      </c>
      <c r="J307">
        <f t="shared" si="54"/>
        <v>18.590409577928217</v>
      </c>
      <c r="K307">
        <f t="shared" si="53"/>
        <v>0.17914081945024127</v>
      </c>
    </row>
    <row r="308" spans="1:11" x14ac:dyDescent="0.45">
      <c r="A308">
        <f t="shared" si="48"/>
        <v>5.5332525699998918</v>
      </c>
      <c r="B308" s="1">
        <f t="shared" si="55"/>
        <v>2.9291892390375069E-6</v>
      </c>
      <c r="C308" s="1">
        <f t="shared" si="44"/>
        <v>-2.92577532508933E-6</v>
      </c>
      <c r="D308" s="1">
        <f t="shared" si="45"/>
        <v>410671.77942773642</v>
      </c>
      <c r="E308" s="1">
        <f t="shared" si="46"/>
        <v>62624.955460400866</v>
      </c>
      <c r="F308" s="1">
        <f t="shared" si="56"/>
        <v>2.1128349583932565E-6</v>
      </c>
      <c r="G308" s="1">
        <f t="shared" si="57"/>
        <v>0.1323204208344724</v>
      </c>
      <c r="H308" s="2">
        <f t="shared" si="58"/>
        <v>18.677634834819088</v>
      </c>
      <c r="I308">
        <f t="shared" si="47"/>
        <v>5.5332525699998918</v>
      </c>
      <c r="J308">
        <f t="shared" si="54"/>
        <v>18.648905748874924</v>
      </c>
      <c r="K308">
        <f t="shared" si="53"/>
        <v>0.18561328440325367</v>
      </c>
    </row>
    <row r="309" spans="1:11" x14ac:dyDescent="0.45">
      <c r="A309">
        <f t="shared" si="48"/>
        <v>5.5119225699998919</v>
      </c>
      <c r="B309" s="1">
        <f t="shared" si="55"/>
        <v>3.0766452983630736E-6</v>
      </c>
      <c r="C309" s="1">
        <f t="shared" si="44"/>
        <v>-3.0733950049329794E-6</v>
      </c>
      <c r="D309" s="1">
        <f t="shared" si="45"/>
        <v>453059.10216137266</v>
      </c>
      <c r="E309" s="1">
        <f t="shared" si="46"/>
        <v>65777.510107455397</v>
      </c>
      <c r="F309" s="1">
        <f t="shared" si="56"/>
        <v>1.9273853251060464E-6</v>
      </c>
      <c r="G309" s="1">
        <f t="shared" si="57"/>
        <v>0.12678246247377439</v>
      </c>
      <c r="H309" s="2">
        <f t="shared" si="58"/>
        <v>18.733058455645597</v>
      </c>
      <c r="I309">
        <f t="shared" si="47"/>
        <v>5.5119225699998919</v>
      </c>
      <c r="J309">
        <f t="shared" si="54"/>
        <v>18.705346645232343</v>
      </c>
      <c r="K309">
        <f t="shared" si="53"/>
        <v>0.1924269804274277</v>
      </c>
    </row>
    <row r="310" spans="1:11" x14ac:dyDescent="0.45">
      <c r="A310">
        <f t="shared" si="48"/>
        <v>5.4905925699998921</v>
      </c>
      <c r="B310" s="1">
        <f t="shared" si="55"/>
        <v>3.2315243295957013E-6</v>
      </c>
      <c r="C310" s="1">
        <f t="shared" si="44"/>
        <v>-3.2284298147537689E-6</v>
      </c>
      <c r="D310" s="1">
        <f t="shared" si="45"/>
        <v>499821.41538261872</v>
      </c>
      <c r="E310" s="1">
        <f t="shared" si="46"/>
        <v>69088.765079797304</v>
      </c>
      <c r="F310" s="1">
        <f t="shared" si="56"/>
        <v>1.7577436238591606E-6</v>
      </c>
      <c r="G310" s="1">
        <f t="shared" si="57"/>
        <v>0.12144385178656486</v>
      </c>
      <c r="H310" s="2">
        <f t="shared" si="58"/>
        <v>18.786490833787049</v>
      </c>
      <c r="I310">
        <f t="shared" si="47"/>
        <v>5.4905925699998921</v>
      </c>
      <c r="J310">
        <f t="shared" si="54"/>
        <v>18.759774644716323</v>
      </c>
      <c r="K310">
        <f t="shared" si="53"/>
        <v>0.19959807837424895</v>
      </c>
    </row>
    <row r="311" spans="1:11" x14ac:dyDescent="0.45">
      <c r="A311">
        <f t="shared" si="48"/>
        <v>5.4692625699998922</v>
      </c>
      <c r="B311" s="1">
        <f t="shared" si="55"/>
        <v>3.3942000068467444E-6</v>
      </c>
      <c r="C311" s="1">
        <f t="shared" si="44"/>
        <v>-3.3912538045075106E-6</v>
      </c>
      <c r="D311" s="1">
        <f t="shared" si="45"/>
        <v>551410.28197707818</v>
      </c>
      <c r="E311" s="1">
        <f t="shared" si="46"/>
        <v>72566.709388265619</v>
      </c>
      <c r="F311" s="1">
        <f t="shared" si="56"/>
        <v>1.6026206273908344E-6</v>
      </c>
      <c r="G311" s="1">
        <f t="shared" si="57"/>
        <v>0.11630011056876538</v>
      </c>
      <c r="H311" s="2">
        <f t="shared" si="58"/>
        <v>18.837976863299865</v>
      </c>
      <c r="I311">
        <f t="shared" si="47"/>
        <v>5.4692625699998922</v>
      </c>
      <c r="J311">
        <f t="shared" si="54"/>
        <v>18.812233848543457</v>
      </c>
      <c r="K311">
        <f t="shared" si="53"/>
        <v>0.20714357080778961</v>
      </c>
    </row>
    <row r="312" spans="1:11" x14ac:dyDescent="0.45">
      <c r="A312">
        <f t="shared" si="48"/>
        <v>5.4479325699998924</v>
      </c>
      <c r="B312" s="1">
        <f t="shared" si="55"/>
        <v>3.5650648150681844E-6</v>
      </c>
      <c r="C312" s="1">
        <f t="shared" si="44"/>
        <v>-3.5622598169773406E-6</v>
      </c>
      <c r="D312" s="1">
        <f t="shared" si="45"/>
        <v>608323.87271218584</v>
      </c>
      <c r="E312" s="1">
        <f t="shared" si="46"/>
        <v>76219.7342123407</v>
      </c>
      <c r="F312" s="1">
        <f t="shared" si="56"/>
        <v>1.4608251820034478E-6</v>
      </c>
      <c r="G312" s="1">
        <f t="shared" si="57"/>
        <v>0.11134662875336103</v>
      </c>
      <c r="H312" s="2">
        <f t="shared" si="58"/>
        <v>18.887562762506779</v>
      </c>
      <c r="I312">
        <f t="shared" si="47"/>
        <v>5.4479325699998924</v>
      </c>
      <c r="J312">
        <f t="shared" si="54"/>
        <v>18.862769812903323</v>
      </c>
      <c r="K312">
        <f t="shared" si="53"/>
        <v>0.21508130679443024</v>
      </c>
    </row>
    <row r="313" spans="1:11" x14ac:dyDescent="0.45">
      <c r="A313">
        <f t="shared" si="48"/>
        <v>5.4266025699998925</v>
      </c>
      <c r="B313" s="1">
        <f t="shared" si="55"/>
        <v>3.7445309969946688E-6</v>
      </c>
      <c r="C313" s="1">
        <f t="shared" si="44"/>
        <v>-3.7418604355790934E-6</v>
      </c>
      <c r="D313" s="1">
        <f t="shared" si="45"/>
        <v>671111.77685100737</v>
      </c>
      <c r="E313" s="1">
        <f t="shared" si="46"/>
        <v>80056.653145406046</v>
      </c>
      <c r="F313" s="1">
        <f t="shared" si="56"/>
        <v>1.3312575832655686E-6</v>
      </c>
      <c r="G313" s="1">
        <f t="shared" si="57"/>
        <v>0.10657868910584967</v>
      </c>
      <c r="H313" s="2">
        <f t="shared" si="58"/>
        <v>18.935295827327984</v>
      </c>
      <c r="I313">
        <f t="shared" si="47"/>
        <v>5.4266025699998925</v>
      </c>
      <c r="J313">
        <f t="shared" si="54"/>
        <v>18.911429294917383</v>
      </c>
      <c r="K313">
        <f t="shared" si="53"/>
        <v>0.22343002780039425</v>
      </c>
    </row>
    <row r="314" spans="1:11" x14ac:dyDescent="0.45">
      <c r="A314">
        <f t="shared" si="48"/>
        <v>5.4052725699998927</v>
      </c>
      <c r="B314" s="1">
        <f t="shared" si="55"/>
        <v>3.9330315477548229E-6</v>
      </c>
      <c r="C314" s="1">
        <f t="shared" si="44"/>
        <v>-3.9304889797945659E-6</v>
      </c>
      <c r="D314" s="1">
        <f t="shared" si="45"/>
        <v>740380.30929160642</v>
      </c>
      <c r="E314" s="1">
        <f t="shared" si="46"/>
        <v>84086.723459161061</v>
      </c>
      <c r="F314" s="1">
        <f t="shared" si="56"/>
        <v>1.2129033028285949E-6</v>
      </c>
      <c r="G314" s="1">
        <f t="shared" si="57"/>
        <v>0.1019914904142568</v>
      </c>
      <c r="H314" s="2">
        <f t="shared" si="58"/>
        <v>18.98122419968081</v>
      </c>
      <c r="I314">
        <f t="shared" si="47"/>
        <v>5.4052725699998927</v>
      </c>
      <c r="J314">
        <f t="shared" si="54"/>
        <v>18.958260013504397</v>
      </c>
      <c r="K314">
        <f t="shared" si="53"/>
        <v>0.23220940463708226</v>
      </c>
    </row>
    <row r="315" spans="1:11" x14ac:dyDescent="0.45">
      <c r="A315">
        <f t="shared" si="48"/>
        <v>5.3839425699998928</v>
      </c>
      <c r="B315" s="1">
        <f t="shared" si="55"/>
        <v>4.1310212595515405E-6</v>
      </c>
      <c r="C315" s="1">
        <f t="shared" si="44"/>
        <v>-4.1286005506343746E-6</v>
      </c>
      <c r="D315" s="1">
        <f t="shared" si="45"/>
        <v>816798.36548067606</v>
      </c>
      <c r="E315" s="1">
        <f t="shared" si="46"/>
        <v>88319.668438489607</v>
      </c>
      <c r="F315" s="1">
        <f t="shared" si="56"/>
        <v>1.1048270586797847E-6</v>
      </c>
      <c r="G315" s="1">
        <f t="shared" si="57"/>
        <v>9.7580169158587651E-2</v>
      </c>
      <c r="H315" s="2">
        <f t="shared" si="58"/>
        <v>19.025396651100085</v>
      </c>
      <c r="I315">
        <f t="shared" si="47"/>
        <v>5.3839425699998928</v>
      </c>
      <c r="J315">
        <f t="shared" si="54"/>
        <v>19.003310425390445</v>
      </c>
      <c r="K315">
        <f t="shared" si="53"/>
        <v>0.24144007537118892</v>
      </c>
    </row>
    <row r="316" spans="1:11" x14ac:dyDescent="0.45">
      <c r="A316">
        <f t="shared" si="48"/>
        <v>5.362612569999893</v>
      </c>
      <c r="B316" s="1">
        <f t="shared" si="55"/>
        <v>4.3389778189317016E-6</v>
      </c>
      <c r="C316" s="1">
        <f t="shared" si="44"/>
        <v>-4.3366731286527222E-6</v>
      </c>
      <c r="D316" s="1">
        <f t="shared" si="45"/>
        <v>901103.88063972199</v>
      </c>
      <c r="E316" s="1">
        <f t="shared" si="46"/>
        <v>92765.700840670659</v>
      </c>
      <c r="F316" s="1">
        <f t="shared" si="56"/>
        <v>1.0061672199920412E-6</v>
      </c>
      <c r="G316" s="1">
        <f t="shared" si="57"/>
        <v>9.3339819659910936E-2</v>
      </c>
      <c r="H316" s="2">
        <f t="shared" si="58"/>
        <v>19.067862381577864</v>
      </c>
      <c r="I316">
        <f t="shared" si="47"/>
        <v>5.362612569999893</v>
      </c>
      <c r="J316">
        <f t="shared" si="54"/>
        <v>19.046629516338974</v>
      </c>
      <c r="K316">
        <f t="shared" si="53"/>
        <v>0.25114368409558963</v>
      </c>
    </row>
    <row r="317" spans="1:11" x14ac:dyDescent="0.45">
      <c r="A317">
        <f t="shared" si="48"/>
        <v>5.3412825699998931</v>
      </c>
      <c r="B317" s="1">
        <f t="shared" si="55"/>
        <v>4.5574029592927134E-6</v>
      </c>
      <c r="C317" s="1">
        <f t="shared" si="44"/>
        <v>-4.5552087271632919E-6</v>
      </c>
      <c r="D317" s="1">
        <f t="shared" si="45"/>
        <v>994110.95567768509</v>
      </c>
      <c r="E317" s="1">
        <f t="shared" si="46"/>
        <v>97435.547535531136</v>
      </c>
      <c r="F317" s="1">
        <f t="shared" si="56"/>
        <v>9.1613053674372799E-7</v>
      </c>
      <c r="G317" s="1">
        <f t="shared" si="57"/>
        <v>8.9265512722718654E-2</v>
      </c>
      <c r="H317" s="2">
        <f t="shared" si="58"/>
        <v>19.108670833486979</v>
      </c>
      <c r="I317">
        <f t="shared" si="47"/>
        <v>5.3412825699998931</v>
      </c>
      <c r="J317">
        <f t="shared" si="54"/>
        <v>19.088266607532422</v>
      </c>
      <c r="K317">
        <f t="shared" si="53"/>
        <v>0.26134292042619361</v>
      </c>
    </row>
    <row r="318" spans="1:11" x14ac:dyDescent="0.45">
      <c r="A318">
        <f t="shared" si="48"/>
        <v>5.3199525699998933</v>
      </c>
      <c r="B318" s="1">
        <f t="shared" si="55"/>
        <v>4.786823671406484E-6</v>
      </c>
      <c r="C318" s="1">
        <f t="shared" si="44"/>
        <v>-4.7847346034385678E-6</v>
      </c>
      <c r="D318" s="1">
        <f t="shared" si="45"/>
        <v>1096717.7186017693</v>
      </c>
      <c r="E318" s="1">
        <f t="shared" si="46"/>
        <v>102340.4753859896</v>
      </c>
      <c r="F318" s="1">
        <f t="shared" si="56"/>
        <v>8.3398718346361222E-7</v>
      </c>
      <c r="G318" s="1">
        <f t="shared" si="57"/>
        <v>8.5352312795855534E-2</v>
      </c>
      <c r="H318" s="2">
        <f t="shared" si="58"/>
        <v>19.147871520336242</v>
      </c>
      <c r="I318">
        <f t="shared" si="47"/>
        <v>5.3199525699998933</v>
      </c>
      <c r="J318">
        <f t="shared" si="54"/>
        <v>19.12827117691161</v>
      </c>
      <c r="K318">
        <f t="shared" si="53"/>
        <v>0.27206155955913958</v>
      </c>
    </row>
    <row r="319" spans="1:11" x14ac:dyDescent="0.45">
      <c r="A319">
        <f t="shared" si="48"/>
        <v>5.2986225699998935</v>
      </c>
      <c r="B319" s="1">
        <f t="shared" si="55"/>
        <v>5.0277934748814888E-6</v>
      </c>
      <c r="C319" s="1">
        <f t="shared" si="44"/>
        <v>-5.0258045308148799E-6</v>
      </c>
      <c r="D319" s="1">
        <f t="shared" si="45"/>
        <v>1209914.9973406468</v>
      </c>
      <c r="E319" s="1">
        <f t="shared" si="46"/>
        <v>107492.31843143325</v>
      </c>
      <c r="F319" s="1">
        <f t="shared" si="56"/>
        <v>7.5906610579874787E-7</v>
      </c>
      <c r="G319" s="1">
        <f t="shared" si="57"/>
        <v>8.1595293687238599E-2</v>
      </c>
      <c r="H319" s="2">
        <f t="shared" si="58"/>
        <v>19.18551387000603</v>
      </c>
      <c r="I319">
        <f t="shared" si="47"/>
        <v>5.2986225699998935</v>
      </c>
      <c r="J319">
        <f t="shared" si="54"/>
        <v>19.166692695171136</v>
      </c>
      <c r="K319">
        <f t="shared" si="53"/>
        <v>0.28332450268267051</v>
      </c>
    </row>
    <row r="320" spans="1:11" x14ac:dyDescent="0.45">
      <c r="A320">
        <f t="shared" si="48"/>
        <v>5.2772925699998936</v>
      </c>
      <c r="B320" s="1">
        <f t="shared" si="55"/>
        <v>5.2808937536304502E-6</v>
      </c>
      <c r="C320" s="1">
        <f t="shared" si="44"/>
        <v>-5.2790001347722548E-6</v>
      </c>
      <c r="D320" s="1">
        <f t="shared" si="45"/>
        <v>1334795.8877295884</v>
      </c>
      <c r="E320" s="1">
        <f t="shared" si="46"/>
        <v>112903.50643951051</v>
      </c>
      <c r="F320" s="1">
        <f t="shared" si="56"/>
        <v>6.9075065809728223E-7</v>
      </c>
      <c r="G320" s="1">
        <f t="shared" si="57"/>
        <v>7.7989552875898829E-2</v>
      </c>
      <c r="H320" s="2">
        <f t="shared" si="58"/>
        <v>19.221647082029854</v>
      </c>
      <c r="I320">
        <f t="shared" si="47"/>
        <v>5.2772925699998936</v>
      </c>
      <c r="J320">
        <f t="shared" si="54"/>
        <v>19.20358047601794</v>
      </c>
      <c r="K320">
        <f t="shared" si="53"/>
        <v>0.29515781749400366</v>
      </c>
    </row>
    <row r="321" spans="1:11" x14ac:dyDescent="0.45">
      <c r="A321">
        <f t="shared" si="48"/>
        <v>5.2559625699998938</v>
      </c>
      <c r="B321" s="1">
        <f t="shared" ref="B321:B384" si="59">10^(-A321)</f>
        <v>5.5467351585658456E-6</v>
      </c>
      <c r="C321" s="1">
        <f t="shared" si="44"/>
        <v>-5.5449322962127445E-6</v>
      </c>
      <c r="D321" s="1">
        <f t="shared" si="45"/>
        <v>1472566.3090513735</v>
      </c>
      <c r="E321" s="1">
        <f t="shared" si="46"/>
        <v>118587.0948952294</v>
      </c>
      <c r="F321" s="1">
        <f t="shared" ref="F321:F384" si="60">1/(D321+E321+1)</f>
        <v>6.2847451983268283E-7</v>
      </c>
      <c r="G321" s="1">
        <f t="shared" ref="G321:G384" si="61">(E321+2)*F321</f>
        <v>7.4530224471671749E-2</v>
      </c>
      <c r="H321" s="2">
        <f t="shared" ref="H321:H384" si="62">($B$11*(2-G321)-C321*$B$10)/(C321+$B$7)</f>
        <v>19.256319998419556</v>
      </c>
      <c r="I321">
        <f t="shared" si="47"/>
        <v>5.2559625699998938</v>
      </c>
      <c r="J321">
        <f t="shared" si="54"/>
        <v>19.238983540224705</v>
      </c>
      <c r="K321">
        <f t="shared" si="53"/>
        <v>0.30758877851899868</v>
      </c>
    </row>
    <row r="322" spans="1:11" x14ac:dyDescent="0.45">
      <c r="A322">
        <f t="shared" si="48"/>
        <v>5.2346325699998939</v>
      </c>
      <c r="B322" s="1">
        <f t="shared" si="59"/>
        <v>5.8259590809073989E-6</v>
      </c>
      <c r="C322" s="1">
        <f t="shared" si="44"/>
        <v>-5.8242426253228119E-6</v>
      </c>
      <c r="D322" s="1">
        <f t="shared" si="45"/>
        <v>1624556.6490631006</v>
      </c>
      <c r="E322" s="1">
        <f t="shared" si="46"/>
        <v>124556.79649971296</v>
      </c>
      <c r="F322" s="1">
        <f t="shared" si="60"/>
        <v>5.7171787845947929E-7</v>
      </c>
      <c r="G322" s="1">
        <f t="shared" si="61"/>
        <v>7.1212490878281909E-2</v>
      </c>
      <c r="H322" s="2">
        <f t="shared" si="62"/>
        <v>19.28958098747783</v>
      </c>
      <c r="I322">
        <f t="shared" si="47"/>
        <v>5.2346325699998939</v>
      </c>
      <c r="J322">
        <f t="shared" si="54"/>
        <v>19.272950492948695</v>
      </c>
      <c r="K322">
        <f t="shared" si="53"/>
        <v>0.32064590687049838</v>
      </c>
    </row>
    <row r="323" spans="1:11" x14ac:dyDescent="0.45">
      <c r="A323">
        <f t="shared" si="48"/>
        <v>5.2133025699998941</v>
      </c>
      <c r="B323" s="1">
        <f t="shared" si="59"/>
        <v>6.1192391996562017E-6</v>
      </c>
      <c r="C323" s="1">
        <f t="shared" si="44"/>
        <v>-6.1176050095757481E-6</v>
      </c>
      <c r="D323" s="1">
        <f t="shared" si="45"/>
        <v>1792234.6109597539</v>
      </c>
      <c r="E323" s="1">
        <f t="shared" si="46"/>
        <v>130827.0142546095</v>
      </c>
      <c r="F323" s="1">
        <f t="shared" si="60"/>
        <v>5.2000386617078063E-7</v>
      </c>
      <c r="G323" s="1">
        <f t="shared" si="61"/>
        <v>6.8031593219709113E-2</v>
      </c>
      <c r="H323" s="2">
        <f t="shared" si="62"/>
        <v>19.321477840000128</v>
      </c>
      <c r="I323">
        <f t="shared" si="47"/>
        <v>5.2133025699998941</v>
      </c>
      <c r="J323">
        <f t="shared" si="54"/>
        <v>19.305529413738981</v>
      </c>
      <c r="K323">
        <f t="shared" si="53"/>
        <v>0.3343590090133331</v>
      </c>
    </row>
    <row r="324" spans="1:11" x14ac:dyDescent="0.45">
      <c r="A324">
        <f t="shared" si="48"/>
        <v>5.1919725699998942</v>
      </c>
      <c r="B324" s="1">
        <f t="shared" si="59"/>
        <v>6.4272831069690529E-6</v>
      </c>
      <c r="C324" s="1">
        <f t="shared" si="44"/>
        <v>-6.4257272396089925E-6</v>
      </c>
      <c r="D324" s="1">
        <f t="shared" si="45"/>
        <v>1977219.3863319673</v>
      </c>
      <c r="E324" s="1">
        <f t="shared" si="46"/>
        <v>137412.87621197966</v>
      </c>
      <c r="F324" s="1">
        <f t="shared" si="60"/>
        <v>4.7289523801256186E-7</v>
      </c>
      <c r="G324" s="1">
        <f t="shared" si="61"/>
        <v>6.4982840592730851E-2</v>
      </c>
      <c r="H324" s="2">
        <f t="shared" si="62"/>
        <v>19.352057677238243</v>
      </c>
      <c r="I324">
        <f t="shared" si="47"/>
        <v>5.1919725699998942</v>
      </c>
      <c r="J324">
        <f t="shared" si="54"/>
        <v>19.336767758619185</v>
      </c>
      <c r="K324">
        <f t="shared" si="53"/>
        <v>0.34875921401919874</v>
      </c>
    </row>
    <row r="325" spans="1:11" x14ac:dyDescent="0.45">
      <c r="A325">
        <f t="shared" si="48"/>
        <v>5.1706425699998944</v>
      </c>
      <c r="B325" s="1">
        <f t="shared" si="59"/>
        <v>6.7508340153545054E-6</v>
      </c>
      <c r="C325" s="1">
        <f t="shared" si="44"/>
        <v>-6.7493527168990468E-6</v>
      </c>
      <c r="D325" s="1">
        <f t="shared" si="45"/>
        <v>2181297.2909799204</v>
      </c>
      <c r="E325" s="1">
        <f t="shared" si="46"/>
        <v>144330.27197350073</v>
      </c>
      <c r="F325" s="1">
        <f t="shared" si="60"/>
        <v>4.2999127888679472E-7</v>
      </c>
      <c r="G325" s="1">
        <f t="shared" si="61"/>
        <v>6.2061618210522258E-2</v>
      </c>
      <c r="H325" s="2">
        <f t="shared" si="62"/>
        <v>19.381366869977878</v>
      </c>
      <c r="I325">
        <f t="shared" si="47"/>
        <v>5.1706425699998944</v>
      </c>
      <c r="J325">
        <f t="shared" si="54"/>
        <v>19.366712273608059</v>
      </c>
      <c r="K325">
        <f t="shared" si="53"/>
        <v>0.36387900870355389</v>
      </c>
    </row>
    <row r="326" spans="1:11" x14ac:dyDescent="0.45">
      <c r="A326">
        <f t="shared" si="48"/>
        <v>5.1493125699998945</v>
      </c>
      <c r="B326" s="1">
        <f t="shared" si="59"/>
        <v>7.0906725508095563E-6</v>
      </c>
      <c r="C326" s="1">
        <f t="shared" si="44"/>
        <v>-7.0892622473540877E-6</v>
      </c>
      <c r="D326" s="1">
        <f t="shared" si="45"/>
        <v>2406439.0145714856</v>
      </c>
      <c r="E326" s="1">
        <f t="shared" si="46"/>
        <v>151595.89102704934</v>
      </c>
      <c r="F326" s="1">
        <f t="shared" si="60"/>
        <v>3.909249271331154E-7</v>
      </c>
      <c r="G326" s="1">
        <f t="shared" si="61"/>
        <v>5.9263394503283232E-2</v>
      </c>
      <c r="H326" s="2">
        <f t="shared" si="62"/>
        <v>19.409450968071798</v>
      </c>
      <c r="I326">
        <f t="shared" si="47"/>
        <v>5.1493125699998945</v>
      </c>
      <c r="J326">
        <f t="shared" si="54"/>
        <v>19.395408919024838</v>
      </c>
      <c r="K326">
        <f t="shared" si="53"/>
        <v>0.37975226992632882</v>
      </c>
    </row>
    <row r="327" spans="1:11" x14ac:dyDescent="0.45">
      <c r="A327">
        <f t="shared" si="48"/>
        <v>5.1279825699998947</v>
      </c>
      <c r="B327" s="1">
        <f t="shared" si="59"/>
        <v>7.4476186362232448E-6</v>
      </c>
      <c r="C327" s="1">
        <f t="shared" si="44"/>
        <v>-7.4462759251516333E-6</v>
      </c>
      <c r="D327" s="1">
        <f t="shared" si="45"/>
        <v>2654818.6507169092</v>
      </c>
      <c r="E327" s="1">
        <f t="shared" si="46"/>
        <v>159227.26301315625</v>
      </c>
      <c r="F327" s="1">
        <f t="shared" si="60"/>
        <v>3.5536010260556871E-7</v>
      </c>
      <c r="G327" s="1">
        <f t="shared" si="61"/>
        <v>5.6583727242164289E-2</v>
      </c>
      <c r="H327" s="2">
        <f t="shared" si="62"/>
        <v>19.436354639767139</v>
      </c>
      <c r="I327">
        <f t="shared" si="47"/>
        <v>5.1279825699998947</v>
      </c>
      <c r="J327">
        <f t="shared" si="54"/>
        <v>19.42290280391947</v>
      </c>
      <c r="K327">
        <f t="shared" si="53"/>
        <v>0.39641429321512128</v>
      </c>
    </row>
    <row r="328" spans="1:11" x14ac:dyDescent="0.45">
      <c r="A328">
        <f t="shared" si="48"/>
        <v>5.1066525699998948</v>
      </c>
      <c r="B328" s="1">
        <f t="shared" si="59"/>
        <v>7.822533469591275E-6</v>
      </c>
      <c r="C328" s="1">
        <f t="shared" si="44"/>
        <v>-7.8212551113664276E-6</v>
      </c>
      <c r="D328" s="1">
        <f t="shared" si="45"/>
        <v>2928834.6912250458</v>
      </c>
      <c r="E328" s="1">
        <f t="shared" si="46"/>
        <v>167242.8000184852</v>
      </c>
      <c r="F328" s="1">
        <f t="shared" si="60"/>
        <v>3.2298922744634709E-7</v>
      </c>
      <c r="G328" s="1">
        <f t="shared" si="61"/>
        <v>5.4018268752389353E-2</v>
      </c>
      <c r="H328" s="2">
        <f t="shared" si="62"/>
        <v>19.462121620169238</v>
      </c>
      <c r="I328">
        <f t="shared" si="47"/>
        <v>5.1066525699998948</v>
      </c>
      <c r="J328">
        <f t="shared" si="54"/>
        <v>19.449238129968187</v>
      </c>
      <c r="K328">
        <f t="shared" si="53"/>
        <v>0.41390181672706866</v>
      </c>
    </row>
    <row r="329" spans="1:11" x14ac:dyDescent="0.45">
      <c r="A329">
        <f t="shared" si="48"/>
        <v>5.085322569999895</v>
      </c>
      <c r="B329" s="1">
        <f t="shared" si="59"/>
        <v>8.2163216018142853E-6</v>
      </c>
      <c r="C329" s="1">
        <f t="shared" si="44"/>
        <v>-8.2151045121621727E-6</v>
      </c>
      <c r="D329" s="1">
        <f t="shared" si="45"/>
        <v>3231133.187273215</v>
      </c>
      <c r="E329" s="1">
        <f t="shared" si="46"/>
        <v>175661.84099837209</v>
      </c>
      <c r="F329" s="1">
        <f t="shared" si="60"/>
        <v>2.9353092809238206E-7</v>
      </c>
      <c r="G329" s="1">
        <f t="shared" si="61"/>
        <v>5.1562770280524792E-2</v>
      </c>
      <c r="H329" s="2">
        <f t="shared" si="62"/>
        <v>19.48679466819403</v>
      </c>
      <c r="I329">
        <f t="shared" si="47"/>
        <v>5.085322569999895</v>
      </c>
      <c r="J329">
        <f t="shared" si="54"/>
        <v>19.474458144181632</v>
      </c>
      <c r="K329">
        <f t="shared" si="53"/>
        <v>0.432253039400882</v>
      </c>
    </row>
    <row r="330" spans="1:11" x14ac:dyDescent="0.45">
      <c r="A330">
        <f t="shared" si="48"/>
        <v>5.0639925699998951</v>
      </c>
      <c r="B330" s="1">
        <f t="shared" si="59"/>
        <v>8.629933119093109E-6</v>
      </c>
      <c r="C330" s="1">
        <f t="shared" si="44"/>
        <v>-8.6287743615613871E-6</v>
      </c>
      <c r="D330" s="1">
        <f t="shared" si="45"/>
        <v>3564633.3011480174</v>
      </c>
      <c r="E330" s="1">
        <f t="shared" si="46"/>
        <v>184504.69843560833</v>
      </c>
      <c r="F330" s="1">
        <f t="shared" si="60"/>
        <v>2.6672790742382679E-7</v>
      </c>
      <c r="G330" s="1">
        <f t="shared" si="61"/>
        <v>4.9213085579408865E-2</v>
      </c>
      <c r="H330" s="2">
        <f t="shared" si="62"/>
        <v>19.510415531375273</v>
      </c>
      <c r="I330">
        <f t="shared" si="47"/>
        <v>5.0639925699998951</v>
      </c>
      <c r="J330">
        <f t="shared" si="54"/>
        <v>19.498605099784651</v>
      </c>
      <c r="K330">
        <f t="shared" si="53"/>
        <v>0.45150763196786126</v>
      </c>
    </row>
    <row r="331" spans="1:11" x14ac:dyDescent="0.45">
      <c r="A331">
        <f t="shared" si="48"/>
        <v>5.0426625699998953</v>
      </c>
      <c r="B331" s="1">
        <f t="shared" si="59"/>
        <v>9.0643659351862242E-6</v>
      </c>
      <c r="C331" s="1">
        <f t="shared" si="44"/>
        <v>-9.0632627140595059E-6</v>
      </c>
      <c r="D331" s="1">
        <f t="shared" si="45"/>
        <v>3932555.4952987391</v>
      </c>
      <c r="E331" s="1">
        <f t="shared" si="46"/>
        <v>193792.70734803609</v>
      </c>
      <c r="F331" s="1">
        <f t="shared" si="60"/>
        <v>2.4234497636762478E-7</v>
      </c>
      <c r="G331" s="1">
        <f t="shared" si="61"/>
        <v>4.6965173772430563E-2</v>
      </c>
      <c r="H331" s="2">
        <f t="shared" si="62"/>
        <v>19.533024917911412</v>
      </c>
      <c r="I331">
        <f t="shared" si="47"/>
        <v>5.0426625699998953</v>
      </c>
      <c r="J331">
        <f t="shared" si="54"/>
        <v>19.521720224643342</v>
      </c>
      <c r="K331">
        <f t="shared" si="53"/>
        <v>0.47170673927630991</v>
      </c>
    </row>
    <row r="332" spans="1:11" x14ac:dyDescent="0.45">
      <c r="A332">
        <f t="shared" si="48"/>
        <v>5.0213325699998954</v>
      </c>
      <c r="B332" s="1">
        <f t="shared" si="59"/>
        <v>9.5206681990599993E-6</v>
      </c>
      <c r="C332" s="1">
        <f t="shared" si="44"/>
        <v>-9.5196178526146751E-6</v>
      </c>
      <c r="D332" s="1">
        <f t="shared" si="45"/>
        <v>4338452.6309126085</v>
      </c>
      <c r="E332" s="1">
        <f t="shared" si="46"/>
        <v>203548.27676319785</v>
      </c>
      <c r="F332" s="1">
        <f t="shared" si="60"/>
        <v>2.2016723469667392E-7</v>
      </c>
      <c r="G332" s="1">
        <f t="shared" si="61"/>
        <v>4.4815101556695915E-2</v>
      </c>
      <c r="H332" s="2">
        <f t="shared" si="62"/>
        <v>19.554662475358324</v>
      </c>
      <c r="I332">
        <f t="shared" si="47"/>
        <v>5.0213325699998954</v>
      </c>
      <c r="J332">
        <f t="shared" si="54"/>
        <v>19.543843696634866</v>
      </c>
      <c r="K332">
        <f t="shared" si="53"/>
        <v>0.49289297214654154</v>
      </c>
    </row>
    <row r="333" spans="1:11" x14ac:dyDescent="0.45">
      <c r="A333">
        <f t="shared" si="48"/>
        <v>5.0000025699998956</v>
      </c>
      <c r="B333" s="1">
        <f t="shared" si="59"/>
        <v>9.9999408237406E-6</v>
      </c>
      <c r="C333" s="1">
        <f t="shared" si="44"/>
        <v>-9.9989408178229393E-6</v>
      </c>
      <c r="D333" s="1">
        <f t="shared" si="45"/>
        <v>4786244.2763169939</v>
      </c>
      <c r="E333" s="1">
        <f t="shared" si="46"/>
        <v>213794.94378423144</v>
      </c>
      <c r="F333" s="1">
        <f t="shared" si="60"/>
        <v>1.9999839120889215E-7</v>
      </c>
      <c r="G333" s="1">
        <f t="shared" si="61"/>
        <v>4.2759044802224241E-2</v>
      </c>
      <c r="H333" s="2">
        <f t="shared" si="62"/>
        <v>19.575366775398283</v>
      </c>
      <c r="I333">
        <f t="shared" si="47"/>
        <v>5.0000025699998956</v>
      </c>
      <c r="J333">
        <f t="shared" si="54"/>
        <v>19.565014625378303</v>
      </c>
      <c r="K333">
        <f t="shared" si="53"/>
        <v>0.51511038670307296</v>
      </c>
    </row>
    <row r="334" spans="1:11" x14ac:dyDescent="0.45">
      <c r="A334">
        <f t="shared" si="48"/>
        <v>4.9786725699998957</v>
      </c>
      <c r="B334" s="1">
        <f t="shared" si="59"/>
        <v>1.0503340142468884E-5</v>
      </c>
      <c r="C334" s="1">
        <f t="shared" si="44"/>
        <v>-1.0502388064380928E-5</v>
      </c>
      <c r="D334" s="1">
        <f t="shared" si="45"/>
        <v>5280254.5565095581</v>
      </c>
      <c r="E334" s="1">
        <f t="shared" si="46"/>
        <v>224557.43037745467</v>
      </c>
      <c r="F334" s="1">
        <f t="shared" si="60"/>
        <v>1.8165921392463194E-7</v>
      </c>
      <c r="G334" s="1">
        <f t="shared" si="61"/>
        <v>4.0793289601731529E-2</v>
      </c>
      <c r="H334" s="2">
        <f t="shared" si="62"/>
        <v>19.595175304141456</v>
      </c>
      <c r="I334">
        <f t="shared" si="47"/>
        <v>4.9786725699998957</v>
      </c>
      <c r="J334">
        <f t="shared" si="54"/>
        <v>19.585271039769871</v>
      </c>
      <c r="K334">
        <f t="shared" si="53"/>
        <v>0.5384044488248817</v>
      </c>
    </row>
    <row r="335" spans="1:11" x14ac:dyDescent="0.45">
      <c r="A335">
        <f t="shared" si="48"/>
        <v>4.9573425699998959</v>
      </c>
      <c r="B335" s="1">
        <f t="shared" si="59"/>
        <v>1.1032080698566743E-5</v>
      </c>
      <c r="C335" s="1">
        <f t="shared" si="44"/>
        <v>-1.1031174251245223E-5</v>
      </c>
      <c r="D335" s="1">
        <f t="shared" si="45"/>
        <v>5825253.9093124606</v>
      </c>
      <c r="E335" s="1">
        <f t="shared" si="46"/>
        <v>235861.70301865018</v>
      </c>
      <c r="F335" s="1">
        <f t="shared" si="60"/>
        <v>1.6498610140011794E-7</v>
      </c>
      <c r="G335" s="1">
        <f t="shared" si="61"/>
        <v>3.8914232822842322E-2</v>
      </c>
      <c r="H335" s="2">
        <f t="shared" si="62"/>
        <v>19.614124457443459</v>
      </c>
      <c r="I335">
        <f t="shared" si="47"/>
        <v>4.9573425699998959</v>
      </c>
      <c r="J335">
        <f t="shared" si="54"/>
        <v>19.604649880792458</v>
      </c>
      <c r="K335">
        <f t="shared" si="53"/>
        <v>0.56282198101550429</v>
      </c>
    </row>
    <row r="336" spans="1:11" x14ac:dyDescent="0.45">
      <c r="A336">
        <f t="shared" si="48"/>
        <v>4.936012569999896</v>
      </c>
      <c r="B336" s="1">
        <f t="shared" si="59"/>
        <v>1.1587438175745932E-5</v>
      </c>
      <c r="C336" s="1">
        <f t="shared" si="44"/>
        <v>-1.1586575172220189E-5</v>
      </c>
      <c r="D336" s="1">
        <f t="shared" si="45"/>
        <v>6426505.1513712117</v>
      </c>
      <c r="E336" s="1">
        <f t="shared" si="46"/>
        <v>247735.03534195726</v>
      </c>
      <c r="F336" s="1">
        <f t="shared" si="60"/>
        <v>1.4982976671426899E-7</v>
      </c>
      <c r="G336" s="1">
        <f t="shared" si="61"/>
        <v>3.7118382211770065E-2</v>
      </c>
      <c r="H336" s="2">
        <f t="shared" si="62"/>
        <v>19.632249540750557</v>
      </c>
      <c r="I336">
        <f t="shared" si="47"/>
        <v>4.936012569999896</v>
      </c>
      <c r="J336">
        <f t="shared" si="54"/>
        <v>19.623186999097008</v>
      </c>
      <c r="K336">
        <f t="shared" si="53"/>
        <v>0.58841108861682367</v>
      </c>
    </row>
    <row r="337" spans="1:11" x14ac:dyDescent="0.45">
      <c r="A337">
        <f t="shared" si="48"/>
        <v>4.9146825699998962</v>
      </c>
      <c r="B337" s="1">
        <f t="shared" si="59"/>
        <v>1.2170752475929426E-5</v>
      </c>
      <c r="C337" s="1">
        <f t="shared" si="44"/>
        <v>-1.2169930834044936E-5</v>
      </c>
      <c r="D337" s="1">
        <f t="shared" si="45"/>
        <v>7089814.2988372119</v>
      </c>
      <c r="E337" s="1">
        <f t="shared" si="46"/>
        <v>260206.07394252563</v>
      </c>
      <c r="F337" s="1">
        <f t="shared" si="60"/>
        <v>1.3605402614248529E-7</v>
      </c>
      <c r="G337" s="1">
        <f t="shared" si="61"/>
        <v>3.5402356094662128E-2</v>
      </c>
      <c r="H337" s="2">
        <f t="shared" si="62"/>
        <v>19.649584773012833</v>
      </c>
      <c r="I337">
        <f t="shared" si="47"/>
        <v>4.9146825699998962</v>
      </c>
      <c r="J337">
        <f t="shared" si="54"/>
        <v>19.640917156881695</v>
      </c>
      <c r="K337">
        <f t="shared" si="53"/>
        <v>0.61522106186072933</v>
      </c>
    </row>
    <row r="338" spans="1:11" x14ac:dyDescent="0.45">
      <c r="A338">
        <f t="shared" si="48"/>
        <v>4.8933525699998963</v>
      </c>
      <c r="B338" s="1">
        <f t="shared" si="59"/>
        <v>1.2783430952010815E-5</v>
      </c>
      <c r="C338" s="1">
        <f t="shared" si="44"/>
        <v>-1.2782648689405608E-5</v>
      </c>
      <c r="D338" s="1">
        <f t="shared" si="45"/>
        <v>7821586.6334864059</v>
      </c>
      <c r="E338" s="1">
        <f t="shared" si="46"/>
        <v>273304.90749168571</v>
      </c>
      <c r="F338" s="1">
        <f t="shared" si="60"/>
        <v>1.2353468498041011E-7</v>
      </c>
      <c r="G338" s="1">
        <f t="shared" si="61"/>
        <v>3.3762882719955478E-2</v>
      </c>
      <c r="H338" s="2">
        <f t="shared" si="62"/>
        <v>19.666163294233971</v>
      </c>
      <c r="I338">
        <f t="shared" si="47"/>
        <v>4.8933525699998963</v>
      </c>
      <c r="J338">
        <f t="shared" si="54"/>
        <v>19.657874033623401</v>
      </c>
      <c r="K338">
        <f t="shared" si="53"/>
        <v>0.64330224980510642</v>
      </c>
    </row>
    <row r="339" spans="1:11" x14ac:dyDescent="0.45">
      <c r="A339">
        <f t="shared" si="48"/>
        <v>4.8720225699998965</v>
      </c>
      <c r="B339" s="1">
        <f t="shared" si="59"/>
        <v>1.3426951803351729E-5</v>
      </c>
      <c r="C339" s="1">
        <f t="shared" si="44"/>
        <v>-1.3426207032673584E-5</v>
      </c>
      <c r="D339" s="1">
        <f t="shared" si="45"/>
        <v>8628888.5556800514</v>
      </c>
      <c r="E339" s="1">
        <f t="shared" si="46"/>
        <v>287063.13933139649</v>
      </c>
      <c r="F339" s="1">
        <f t="shared" si="60"/>
        <v>1.1215851342050172E-7</v>
      </c>
      <c r="G339" s="1">
        <f t="shared" si="61"/>
        <v>3.2196799282258631E-2</v>
      </c>
      <c r="H339" s="2">
        <f t="shared" si="62"/>
        <v>19.68201717625497</v>
      </c>
      <c r="I339">
        <f t="shared" si="47"/>
        <v>4.8720225699998965</v>
      </c>
      <c r="J339">
        <f t="shared" si="54"/>
        <v>19.674090235244471</v>
      </c>
      <c r="K339">
        <f t="shared" si="53"/>
        <v>0.6727059016759559</v>
      </c>
    </row>
    <row r="340" spans="1:11" x14ac:dyDescent="0.45">
      <c r="A340">
        <f t="shared" si="48"/>
        <v>4.8506925699998966</v>
      </c>
      <c r="B340" s="1">
        <f t="shared" si="59"/>
        <v>1.4102867642209306E-5</v>
      </c>
      <c r="C340" s="1">
        <f t="shared" si="44"/>
        <v>-1.4102158566562161E-5</v>
      </c>
      <c r="D340" s="1">
        <f t="shared" si="45"/>
        <v>9519515.8214538936</v>
      </c>
      <c r="E340" s="1">
        <f t="shared" si="46"/>
        <v>301513.96372311248</v>
      </c>
      <c r="F340" s="1">
        <f t="shared" si="60"/>
        <v>1.0182230581226885E-7</v>
      </c>
      <c r="G340" s="1">
        <f t="shared" si="61"/>
        <v>3.0701050665495722E-2</v>
      </c>
      <c r="H340" s="2">
        <f t="shared" si="62"/>
        <v>19.697177436396917</v>
      </c>
      <c r="I340">
        <f t="shared" si="47"/>
        <v>4.8506925699998966</v>
      </c>
      <c r="J340">
        <f t="shared" si="54"/>
        <v>19.689597306325943</v>
      </c>
      <c r="K340">
        <f t="shared" si="53"/>
        <v>0.70348397060093504</v>
      </c>
    </row>
    <row r="341" spans="1:11" x14ac:dyDescent="0.45">
      <c r="A341">
        <f t="shared" si="48"/>
        <v>4.8293625699998968</v>
      </c>
      <c r="B341" s="1">
        <f t="shared" si="59"/>
        <v>1.4812809239698455E-5</v>
      </c>
      <c r="C341" s="1">
        <f t="shared" ref="C341:C404" si="63">$B$3/B341-B341</f>
        <v>-1.4812134148307066E-5</v>
      </c>
      <c r="D341" s="1">
        <f t="shared" ref="D341:D404" si="64">B341^2/$B$6</f>
        <v>10502068.822671115</v>
      </c>
      <c r="E341" s="1">
        <f t="shared" ref="E341:E404" si="65">B341/$B$5</f>
        <v>316692.24593503703</v>
      </c>
      <c r="F341" s="1">
        <f t="shared" si="60"/>
        <v>9.2432017051359008E-8</v>
      </c>
      <c r="G341" s="1">
        <f t="shared" si="61"/>
        <v>2.9272687940334625E-2</v>
      </c>
      <c r="H341" s="2">
        <f t="shared" si="62"/>
        <v>19.71167405361518</v>
      </c>
      <c r="I341">
        <f t="shared" ref="I341:I404" si="66">A341</f>
        <v>4.8293625699998968</v>
      </c>
      <c r="J341">
        <f t="shared" si="54"/>
        <v>19.704425745006048</v>
      </c>
      <c r="K341">
        <f t="shared" si="53"/>
        <v>0.73568887413014572</v>
      </c>
    </row>
    <row r="342" spans="1:11" x14ac:dyDescent="0.45">
      <c r="A342">
        <f t="shared" ref="A342:A405" si="67">A341+$B$15</f>
        <v>4.8080325699998969</v>
      </c>
      <c r="B342" s="1">
        <f t="shared" si="59"/>
        <v>1.5558489460326696E-5</v>
      </c>
      <c r="C342" s="1">
        <f t="shared" si="63"/>
        <v>-1.555784672440908E-5</v>
      </c>
      <c r="D342" s="1">
        <f t="shared" si="64"/>
        <v>11586035.637185985</v>
      </c>
      <c r="E342" s="1">
        <f t="shared" si="65"/>
        <v>332634.60636098543</v>
      </c>
      <c r="F342" s="1">
        <f t="shared" si="60"/>
        <v>8.3901970241978271E-8</v>
      </c>
      <c r="G342" s="1">
        <f t="shared" si="61"/>
        <v>2.7908866648292039E-2</v>
      </c>
      <c r="H342" s="2">
        <f t="shared" si="62"/>
        <v>19.725535986843919</v>
      </c>
      <c r="I342">
        <f t="shared" si="66"/>
        <v>4.8080325699998969</v>
      </c>
      <c r="J342">
        <f t="shared" si="54"/>
        <v>19.71860502022955</v>
      </c>
      <c r="K342">
        <f t="shared" ref="K342:K405" si="68">(I341-I342)/(H342-H341)*0.5</f>
        <v>0.76937320531084719</v>
      </c>
    </row>
    <row r="343" spans="1:11" x14ac:dyDescent="0.45">
      <c r="A343">
        <f t="shared" si="67"/>
        <v>4.7867025699998971</v>
      </c>
      <c r="B343" s="1">
        <f t="shared" si="59"/>
        <v>1.6341707394594427E-5</v>
      </c>
      <c r="C343" s="1">
        <f t="shared" si="63"/>
        <v>-1.6341095463432123E-5</v>
      </c>
      <c r="D343" s="1">
        <f t="shared" si="64"/>
        <v>12781883.650996853</v>
      </c>
      <c r="E343" s="1">
        <f t="shared" si="65"/>
        <v>349379.5088738121</v>
      </c>
      <c r="F343" s="1">
        <f t="shared" si="60"/>
        <v>7.6154130160294437E-8</v>
      </c>
      <c r="G343" s="1">
        <f t="shared" si="61"/>
        <v>2.6606844902376352E-2</v>
      </c>
      <c r="H343" s="2">
        <f t="shared" si="62"/>
        <v>19.73879119523512</v>
      </c>
      <c r="I343">
        <f t="shared" si="66"/>
        <v>4.7867025699998971</v>
      </c>
      <c r="J343">
        <f t="shared" ref="J343:J406" si="69">(H342+H343)/2</f>
        <v>19.732163591039519</v>
      </c>
      <c r="K343">
        <f t="shared" si="68"/>
        <v>0.8045893874501483</v>
      </c>
    </row>
    <row r="344" spans="1:11" x14ac:dyDescent="0.45">
      <c r="A344">
        <f t="shared" si="67"/>
        <v>4.7653725699998972</v>
      </c>
      <c r="B344" s="1">
        <f t="shared" si="59"/>
        <v>1.7164352699631203E-5</v>
      </c>
      <c r="C344" s="1">
        <f t="shared" si="63"/>
        <v>-1.7163770096827881E-5</v>
      </c>
      <c r="D344" s="1">
        <f t="shared" si="64"/>
        <v>14101160.637142787</v>
      </c>
      <c r="E344" s="1">
        <f t="shared" si="65"/>
        <v>366967.35362656834</v>
      </c>
      <c r="F344" s="1">
        <f t="shared" si="60"/>
        <v>6.9117437412812578E-8</v>
      </c>
      <c r="G344" s="1">
        <f t="shared" si="61"/>
        <v>2.5363981331704623E-2</v>
      </c>
      <c r="H344" s="2">
        <f t="shared" si="62"/>
        <v>19.751466660020913</v>
      </c>
      <c r="I344">
        <f t="shared" si="66"/>
        <v>4.7653725699998972</v>
      </c>
      <c r="J344">
        <f t="shared" si="69"/>
        <v>19.745128927628016</v>
      </c>
      <c r="K344">
        <f t="shared" si="68"/>
        <v>0.84138926502742672</v>
      </c>
    </row>
    <row r="345" spans="1:11" x14ac:dyDescent="0.45">
      <c r="A345">
        <f t="shared" si="67"/>
        <v>4.7440425699998974</v>
      </c>
      <c r="B345" s="1">
        <f t="shared" si="59"/>
        <v>1.8028410158340635E-5</v>
      </c>
      <c r="C345" s="1">
        <f t="shared" si="63"/>
        <v>-1.8027855478260021E-5</v>
      </c>
      <c r="D345" s="1">
        <f t="shared" si="64"/>
        <v>15556606.267417934</v>
      </c>
      <c r="E345" s="1">
        <f t="shared" si="65"/>
        <v>385440.57452529244</v>
      </c>
      <c r="F345" s="1">
        <f t="shared" si="60"/>
        <v>6.2727198532739248E-8</v>
      </c>
      <c r="G345" s="1">
        <f t="shared" si="61"/>
        <v>2.417773289521816E-2</v>
      </c>
      <c r="H345" s="2">
        <f t="shared" si="62"/>
        <v>19.763588407751111</v>
      </c>
      <c r="I345">
        <f t="shared" si="66"/>
        <v>4.7440425699998974</v>
      </c>
      <c r="J345">
        <f t="shared" si="69"/>
        <v>19.757527533886012</v>
      </c>
      <c r="K345">
        <f t="shared" si="68"/>
        <v>0.87982362258132052</v>
      </c>
    </row>
    <row r="346" spans="1:11" x14ac:dyDescent="0.45">
      <c r="A346">
        <f t="shared" si="67"/>
        <v>4.7227125699998975</v>
      </c>
      <c r="B346" s="1">
        <f t="shared" si="59"/>
        <v>1.8935964468053836E-5</v>
      </c>
      <c r="C346" s="1">
        <f t="shared" si="63"/>
        <v>-1.8935436372428346E-5</v>
      </c>
      <c r="D346" s="1">
        <f t="shared" si="64"/>
        <v>17162275.133722901</v>
      </c>
      <c r="E346" s="1">
        <f t="shared" si="65"/>
        <v>404843.74160860438</v>
      </c>
      <c r="F346" s="1">
        <f t="shared" si="60"/>
        <v>5.6924527588853215E-8</v>
      </c>
      <c r="G346" s="1">
        <f t="shared" si="61"/>
        <v>2.3045652587428741E-2</v>
      </c>
      <c r="H346" s="2">
        <f t="shared" si="62"/>
        <v>19.775181534679984</v>
      </c>
      <c r="I346">
        <f t="shared" si="66"/>
        <v>4.7227125699998975</v>
      </c>
      <c r="J346">
        <f t="shared" si="69"/>
        <v>19.769384971215548</v>
      </c>
      <c r="K346">
        <f t="shared" si="68"/>
        <v>0.91994162277643365</v>
      </c>
    </row>
    <row r="347" spans="1:11" x14ac:dyDescent="0.45">
      <c r="A347">
        <f t="shared" si="67"/>
        <v>4.7013825699998977</v>
      </c>
      <c r="B347" s="1">
        <f t="shared" si="59"/>
        <v>1.9889205270244466E-5</v>
      </c>
      <c r="C347" s="1">
        <f t="shared" si="63"/>
        <v>-1.9888702484946403E-5</v>
      </c>
      <c r="D347" s="1">
        <f t="shared" si="64"/>
        <v>18933672.467014972</v>
      </c>
      <c r="E347" s="1">
        <f t="shared" si="65"/>
        <v>425223.66858110699</v>
      </c>
      <c r="F347" s="1">
        <f t="shared" si="60"/>
        <v>5.165583519534565E-8</v>
      </c>
      <c r="G347" s="1">
        <f t="shared" si="61"/>
        <v>2.1965387057056331E-2</v>
      </c>
      <c r="H347" s="2">
        <f t="shared" si="62"/>
        <v>19.786270232097259</v>
      </c>
      <c r="I347">
        <f t="shared" si="66"/>
        <v>4.7013825699998977</v>
      </c>
      <c r="J347">
        <f t="shared" si="69"/>
        <v>19.780725883388619</v>
      </c>
      <c r="K347">
        <f t="shared" si="68"/>
        <v>0.96179015430477632</v>
      </c>
    </row>
    <row r="348" spans="1:11" x14ac:dyDescent="0.45">
      <c r="A348">
        <f t="shared" si="67"/>
        <v>4.6800525699998978</v>
      </c>
      <c r="B348" s="1">
        <f t="shared" si="59"/>
        <v>2.0890432433441108E-5</v>
      </c>
      <c r="C348" s="1">
        <f t="shared" si="63"/>
        <v>-2.088995374540859E-5</v>
      </c>
      <c r="D348" s="1">
        <f t="shared" si="64"/>
        <v>20887903.864435788</v>
      </c>
      <c r="E348" s="1">
        <f t="shared" si="65"/>
        <v>446629.52576004987</v>
      </c>
      <c r="F348" s="1">
        <f t="shared" si="60"/>
        <v>4.6872361107610775E-8</v>
      </c>
      <c r="G348" s="1">
        <f t="shared" si="61"/>
        <v>2.0934674157468223E-2</v>
      </c>
      <c r="H348" s="2">
        <f t="shared" si="62"/>
        <v>19.796877812417907</v>
      </c>
      <c r="I348">
        <f t="shared" si="66"/>
        <v>4.6800525699998978</v>
      </c>
      <c r="J348">
        <f t="shared" si="69"/>
        <v>19.791574022257585</v>
      </c>
      <c r="K348">
        <f t="shared" si="68"/>
        <v>1.0054130798556833</v>
      </c>
    </row>
    <row r="349" spans="1:11" x14ac:dyDescent="0.45">
      <c r="A349">
        <f t="shared" si="67"/>
        <v>4.658722569999898</v>
      </c>
      <c r="B349" s="1">
        <f t="shared" si="59"/>
        <v>2.1942061602082506E-5</v>
      </c>
      <c r="C349" s="1">
        <f t="shared" si="63"/>
        <v>-2.1941605856392726E-5</v>
      </c>
      <c r="D349" s="1">
        <f t="shared" si="64"/>
        <v>23043840.470464099</v>
      </c>
      <c r="E349" s="1">
        <f t="shared" si="65"/>
        <v>469112.95870775048</v>
      </c>
      <c r="F349" s="1">
        <f t="shared" si="60"/>
        <v>4.2529746868361584E-8</v>
      </c>
      <c r="G349" s="1">
        <f t="shared" si="61"/>
        <v>1.9951340446002525E-2</v>
      </c>
      <c r="H349" s="2">
        <f t="shared" si="62"/>
        <v>19.807026735863868</v>
      </c>
      <c r="I349">
        <f t="shared" si="66"/>
        <v>4.658722569999898</v>
      </c>
      <c r="J349">
        <f t="shared" si="69"/>
        <v>19.801952274140888</v>
      </c>
      <c r="K349">
        <f t="shared" si="68"/>
        <v>1.0508503741098465</v>
      </c>
    </row>
    <row r="350" spans="1:11" x14ac:dyDescent="0.45">
      <c r="A350">
        <f t="shared" si="67"/>
        <v>4.6373925699998981</v>
      </c>
      <c r="B350" s="1">
        <f t="shared" si="59"/>
        <v>2.3046630024703492E-5</v>
      </c>
      <c r="C350" s="1">
        <f t="shared" si="63"/>
        <v>-2.3046196121786264E-5</v>
      </c>
      <c r="D350" s="1">
        <f t="shared" si="64"/>
        <v>25422301.207174886</v>
      </c>
      <c r="E350" s="1">
        <f t="shared" si="65"/>
        <v>492728.21283599996</v>
      </c>
      <c r="F350" s="1">
        <f t="shared" si="60"/>
        <v>3.8587645231078989E-8</v>
      </c>
      <c r="G350" s="1">
        <f t="shared" si="61"/>
        <v>1.9013298647549609E-2</v>
      </c>
      <c r="H350" s="2">
        <f t="shared" si="62"/>
        <v>19.816738637588042</v>
      </c>
      <c r="I350">
        <f t="shared" si="66"/>
        <v>4.6373925699998981</v>
      </c>
      <c r="J350">
        <f t="shared" si="69"/>
        <v>19.811882686725955</v>
      </c>
      <c r="K350">
        <f t="shared" si="68"/>
        <v>1.0981371417148691</v>
      </c>
    </row>
    <row r="351" spans="1:11" x14ac:dyDescent="0.45">
      <c r="A351">
        <f t="shared" si="67"/>
        <v>4.6160625699998983</v>
      </c>
      <c r="B351" s="1">
        <f t="shared" si="59"/>
        <v>2.4206802675513125E-5</v>
      </c>
      <c r="C351" s="1">
        <f t="shared" si="63"/>
        <v>-2.4206389568497959E-5</v>
      </c>
      <c r="D351" s="1">
        <f t="shared" si="64"/>
        <v>28046253.813321497</v>
      </c>
      <c r="E351" s="1">
        <f t="shared" si="65"/>
        <v>517532.26428308303</v>
      </c>
      <c r="F351" s="1">
        <f t="shared" si="60"/>
        <v>3.5009363334179498E-8</v>
      </c>
      <c r="G351" s="1">
        <f t="shared" si="61"/>
        <v>1.8118545096173728E-2</v>
      </c>
      <c r="H351" s="2">
        <f t="shared" si="62"/>
        <v>19.826034355107094</v>
      </c>
      <c r="I351">
        <f t="shared" si="66"/>
        <v>4.6160625699998983</v>
      </c>
      <c r="J351">
        <f t="shared" si="69"/>
        <v>19.821386496347568</v>
      </c>
      <c r="K351">
        <f t="shared" si="68"/>
        <v>1.1473025054969141</v>
      </c>
    </row>
    <row r="352" spans="1:11" x14ac:dyDescent="0.45">
      <c r="A352">
        <f t="shared" si="67"/>
        <v>4.5947325699998984</v>
      </c>
      <c r="B352" s="1">
        <f t="shared" si="59"/>
        <v>2.5425378684134456E-5</v>
      </c>
      <c r="C352" s="1">
        <f t="shared" si="63"/>
        <v>-2.5424985376324799E-5</v>
      </c>
      <c r="D352" s="1">
        <f t="shared" si="64"/>
        <v>30941036.633585799</v>
      </c>
      <c r="E352" s="1">
        <f t="shared" si="65"/>
        <v>543584.95737917663</v>
      </c>
      <c r="F352" s="1">
        <f t="shared" si="60"/>
        <v>3.1761536829949683E-8</v>
      </c>
      <c r="G352" s="1">
        <f t="shared" si="61"/>
        <v>1.7265157167079007E-2</v>
      </c>
      <c r="H352" s="2">
        <f t="shared" si="62"/>
        <v>19.834933955924537</v>
      </c>
      <c r="I352">
        <f t="shared" si="66"/>
        <v>4.5947325699998984</v>
      </c>
      <c r="J352">
        <f t="shared" si="69"/>
        <v>19.830484155515816</v>
      </c>
      <c r="K352">
        <f t="shared" si="68"/>
        <v>1.198368355926299</v>
      </c>
    </row>
    <row r="353" spans="1:11" x14ac:dyDescent="0.45">
      <c r="A353">
        <f t="shared" si="67"/>
        <v>4.5734025699998986</v>
      </c>
      <c r="B353" s="1">
        <f t="shared" si="59"/>
        <v>2.6705298089018919E-5</v>
      </c>
      <c r="C353" s="1">
        <f t="shared" si="63"/>
        <v>-2.6704923631487432E-5</v>
      </c>
      <c r="D353" s="1">
        <f t="shared" si="64"/>
        <v>34134603.299716771</v>
      </c>
      <c r="E353" s="1">
        <f t="shared" si="65"/>
        <v>570949.14903178904</v>
      </c>
      <c r="F353" s="1">
        <f t="shared" si="60"/>
        <v>2.8813832387855462E-8</v>
      </c>
      <c r="G353" s="1">
        <f t="shared" si="61"/>
        <v>1.6451290709855453E-2</v>
      </c>
      <c r="H353" s="2">
        <f t="shared" si="62"/>
        <v>19.843456765239598</v>
      </c>
      <c r="I353">
        <f t="shared" si="66"/>
        <v>4.5734025699998986</v>
      </c>
      <c r="J353">
        <f t="shared" si="69"/>
        <v>19.839195360582067</v>
      </c>
      <c r="K353">
        <f t="shared" si="68"/>
        <v>1.2513479541486481</v>
      </c>
    </row>
    <row r="354" spans="1:11" x14ac:dyDescent="0.45">
      <c r="A354">
        <f t="shared" si="67"/>
        <v>4.5520725699998987</v>
      </c>
      <c r="B354" s="1">
        <f t="shared" si="59"/>
        <v>2.8049648930829071E-5</v>
      </c>
      <c r="C354" s="1">
        <f t="shared" si="63"/>
        <v>-2.8049292420128183E-5</v>
      </c>
      <c r="D354" s="1">
        <f t="shared" si="64"/>
        <v>37657792.666334398</v>
      </c>
      <c r="E354" s="1">
        <f t="shared" si="65"/>
        <v>599690.86037959415</v>
      </c>
      <c r="F354" s="1">
        <f t="shared" si="60"/>
        <v>2.613867619293505E-8</v>
      </c>
      <c r="G354" s="1">
        <f t="shared" si="61"/>
        <v>1.567517749267722E-2</v>
      </c>
      <c r="H354" s="2">
        <f t="shared" si="62"/>
        <v>19.851621393650081</v>
      </c>
      <c r="I354">
        <f t="shared" si="66"/>
        <v>4.5520725699998987</v>
      </c>
      <c r="J354">
        <f t="shared" si="69"/>
        <v>19.847539079444839</v>
      </c>
      <c r="K354">
        <f t="shared" si="68"/>
        <v>1.306244382941657</v>
      </c>
    </row>
    <row r="355" spans="1:11" x14ac:dyDescent="0.45">
      <c r="A355">
        <f t="shared" si="67"/>
        <v>4.5307425699998989</v>
      </c>
      <c r="B355" s="1">
        <f t="shared" si="59"/>
        <v>2.9461674702904096E-5</v>
      </c>
      <c r="C355" s="1">
        <f t="shared" si="63"/>
        <v>-2.9461335278886256E-5</v>
      </c>
      <c r="D355" s="1">
        <f t="shared" si="64"/>
        <v>41544626.608049668</v>
      </c>
      <c r="E355" s="1">
        <f t="shared" si="65"/>
        <v>629879.43608055951</v>
      </c>
      <c r="F355" s="1">
        <f t="shared" si="60"/>
        <v>2.3711006247295976E-8</v>
      </c>
      <c r="G355" s="1">
        <f t="shared" si="61"/>
        <v>1.4935122665961907E-2</v>
      </c>
      <c r="H355" s="2">
        <f t="shared" si="62"/>
        <v>19.859445764769553</v>
      </c>
      <c r="I355">
        <f t="shared" si="66"/>
        <v>4.5307425699998989</v>
      </c>
      <c r="J355">
        <f t="shared" si="69"/>
        <v>19.855533579209819</v>
      </c>
      <c r="K355">
        <f t="shared" si="68"/>
        <v>1.3630488427955831</v>
      </c>
    </row>
    <row r="356" spans="1:11" x14ac:dyDescent="0.45">
      <c r="A356">
        <f t="shared" si="67"/>
        <v>4.509412569999899</v>
      </c>
      <c r="B356" s="1">
        <f t="shared" si="59"/>
        <v>3.0944782176782986E-5</v>
      </c>
      <c r="C356" s="1">
        <f t="shared" si="63"/>
        <v>-3.09444590205254E-5</v>
      </c>
      <c r="D356" s="1">
        <f t="shared" si="64"/>
        <v>45832638.553593524</v>
      </c>
      <c r="E356" s="1">
        <f t="shared" si="65"/>
        <v>661587.71161866433</v>
      </c>
      <c r="F356" s="1">
        <f t="shared" si="60"/>
        <v>2.1508046456946235E-8</v>
      </c>
      <c r="G356" s="1">
        <f t="shared" si="61"/>
        <v>1.4229502252931894E-2</v>
      </c>
      <c r="H356" s="2">
        <f t="shared" si="62"/>
        <v>19.866947142689931</v>
      </c>
      <c r="I356">
        <f t="shared" si="66"/>
        <v>4.509412569999899</v>
      </c>
      <c r="J356">
        <f t="shared" si="69"/>
        <v>19.863196453729742</v>
      </c>
      <c r="K356">
        <f t="shared" si="68"/>
        <v>1.4217387942858972</v>
      </c>
    </row>
    <row r="357" spans="1:11" x14ac:dyDescent="0.45">
      <c r="A357">
        <f t="shared" si="67"/>
        <v>4.4880825699998992</v>
      </c>
      <c r="B357" s="1">
        <f t="shared" si="59"/>
        <v>3.2502549621666797E-5</v>
      </c>
      <c r="C357" s="1">
        <f t="shared" si="63"/>
        <v>-3.2502241953495638E-5</v>
      </c>
      <c r="D357" s="1">
        <f t="shared" si="64"/>
        <v>50563235.929465055</v>
      </c>
      <c r="E357" s="1">
        <f t="shared" si="65"/>
        <v>694892.18903288781</v>
      </c>
      <c r="F357" s="1">
        <f t="shared" si="60"/>
        <v>1.9509100647981351E-8</v>
      </c>
      <c r="G357" s="1">
        <f t="shared" si="61"/>
        <v>1.3556760673539987E-2</v>
      </c>
      <c r="H357" s="2">
        <f t="shared" si="62"/>
        <v>19.874142159230722</v>
      </c>
      <c r="I357">
        <f t="shared" si="66"/>
        <v>4.4880825699998992</v>
      </c>
      <c r="J357">
        <f t="shared" si="69"/>
        <v>19.870544650960326</v>
      </c>
      <c r="K357">
        <f t="shared" si="68"/>
        <v>1.4822759530205449</v>
      </c>
    </row>
    <row r="358" spans="1:11" x14ac:dyDescent="0.45">
      <c r="A358">
        <f t="shared" si="67"/>
        <v>4.4667525699998993</v>
      </c>
      <c r="B358" s="1">
        <f t="shared" si="59"/>
        <v>3.4138735437650358E-5</v>
      </c>
      <c r="C358" s="1">
        <f t="shared" si="63"/>
        <v>-3.4138442515259656E-5</v>
      </c>
      <c r="D358" s="1">
        <f t="shared" si="64"/>
        <v>55782100.01305481</v>
      </c>
      <c r="E358" s="1">
        <f t="shared" si="65"/>
        <v>729873.22149242915</v>
      </c>
      <c r="F358" s="1">
        <f t="shared" si="60"/>
        <v>1.7695364806219668E-8</v>
      </c>
      <c r="G358" s="1">
        <f t="shared" si="61"/>
        <v>1.2915408307328916E-2</v>
      </c>
      <c r="H358" s="2">
        <f t="shared" si="62"/>
        <v>19.881046840925457</v>
      </c>
      <c r="I358">
        <f t="shared" si="66"/>
        <v>4.4667525699998993</v>
      </c>
      <c r="J358">
        <f t="shared" si="69"/>
        <v>19.877594500078089</v>
      </c>
      <c r="K358">
        <f t="shared" si="68"/>
        <v>1.5446041499831069</v>
      </c>
    </row>
    <row r="359" spans="1:11" x14ac:dyDescent="0.45">
      <c r="A359">
        <f t="shared" si="67"/>
        <v>4.4454225699998995</v>
      </c>
      <c r="B359" s="1">
        <f t="shared" si="59"/>
        <v>3.5857287223552816E-5</v>
      </c>
      <c r="C359" s="1">
        <f t="shared" si="63"/>
        <v>-3.5857008340213495E-5</v>
      </c>
      <c r="D359" s="1">
        <f t="shared" si="64"/>
        <v>61539627.056447558</v>
      </c>
      <c r="E359" s="1">
        <f t="shared" si="65"/>
        <v>766615.20716348733</v>
      </c>
      <c r="F359" s="1">
        <f t="shared" si="60"/>
        <v>1.6049755973395909E-8</v>
      </c>
      <c r="G359" s="1">
        <f t="shared" si="61"/>
        <v>1.230401909998027E-2</v>
      </c>
      <c r="H359" s="2">
        <f t="shared" si="62"/>
        <v>19.887676635704157</v>
      </c>
      <c r="I359">
        <f t="shared" si="66"/>
        <v>4.4454225699998995</v>
      </c>
      <c r="J359">
        <f t="shared" si="69"/>
        <v>19.884361738314809</v>
      </c>
      <c r="K359">
        <f t="shared" si="68"/>
        <v>1.6086470782269418</v>
      </c>
    </row>
    <row r="360" spans="1:11" x14ac:dyDescent="0.45">
      <c r="A360">
        <f t="shared" si="67"/>
        <v>4.4240925699998996</v>
      </c>
      <c r="B360" s="1">
        <f t="shared" si="59"/>
        <v>3.7662351301224919E-5</v>
      </c>
      <c r="C360" s="1">
        <f t="shared" si="63"/>
        <v>-3.7662085784079696E-5</v>
      </c>
      <c r="D360" s="1">
        <f t="shared" si="64"/>
        <v>67891414.940641254</v>
      </c>
      <c r="E360" s="1">
        <f t="shared" si="65"/>
        <v>805206.79283534002</v>
      </c>
      <c r="F360" s="1">
        <f t="shared" si="60"/>
        <v>1.4556756361658654E-8</v>
      </c>
      <c r="G360" s="1">
        <f t="shared" si="61"/>
        <v>1.1721228217569322E-2</v>
      </c>
      <c r="H360" s="2">
        <f t="shared" si="62"/>
        <v>19.894046439238586</v>
      </c>
      <c r="I360">
        <f t="shared" si="66"/>
        <v>4.4240925699998996</v>
      </c>
      <c r="J360">
        <f t="shared" si="69"/>
        <v>19.890861537471373</v>
      </c>
      <c r="K360">
        <f t="shared" si="68"/>
        <v>1.6743059565894607</v>
      </c>
    </row>
    <row r="361" spans="1:11" x14ac:dyDescent="0.45">
      <c r="A361">
        <f t="shared" si="67"/>
        <v>4.4027625699998998</v>
      </c>
      <c r="B361" s="1">
        <f t="shared" si="59"/>
        <v>3.9558282719312055E-5</v>
      </c>
      <c r="C361" s="1">
        <f t="shared" si="63"/>
        <v>-3.9558029927752045E-5</v>
      </c>
      <c r="D361" s="1">
        <f t="shared" si="64"/>
        <v>74898800.059585527</v>
      </c>
      <c r="E361" s="1">
        <f t="shared" si="65"/>
        <v>845741.08779700508</v>
      </c>
      <c r="F361" s="1">
        <f t="shared" si="60"/>
        <v>1.320227136701435E-8</v>
      </c>
      <c r="G361" s="1">
        <f t="shared" si="61"/>
        <v>1.1165729751872704E-2</v>
      </c>
      <c r="H361" s="2">
        <f t="shared" si="62"/>
        <v>19.900170620923944</v>
      </c>
      <c r="I361">
        <f t="shared" si="66"/>
        <v>4.4027625699998998</v>
      </c>
      <c r="J361">
        <f t="shared" si="69"/>
        <v>19.897108530081265</v>
      </c>
      <c r="K361">
        <f t="shared" si="68"/>
        <v>1.7414571526344733</v>
      </c>
    </row>
    <row r="362" spans="1:11" x14ac:dyDescent="0.45">
      <c r="A362">
        <f t="shared" si="67"/>
        <v>4.3814325699998999</v>
      </c>
      <c r="B362" s="1">
        <f t="shared" si="59"/>
        <v>4.1549655760609074E-5</v>
      </c>
      <c r="C362" s="1">
        <f t="shared" si="63"/>
        <v>-4.1549415084728204E-5</v>
      </c>
      <c r="D362" s="1">
        <f t="shared" si="64"/>
        <v>82629449.61849077</v>
      </c>
      <c r="E362" s="1">
        <f t="shared" si="65"/>
        <v>888315.888480503</v>
      </c>
      <c r="F362" s="1">
        <f t="shared" si="60"/>
        <v>1.1973500272143048E-8</v>
      </c>
      <c r="G362" s="1">
        <f t="shared" si="61"/>
        <v>1.0636274479470841E-2</v>
      </c>
      <c r="H362" s="2">
        <f t="shared" si="62"/>
        <v>19.906063049477218</v>
      </c>
      <c r="I362">
        <f t="shared" si="66"/>
        <v>4.3814325699998999</v>
      </c>
      <c r="J362">
        <f t="shared" si="69"/>
        <v>19.903116835200581</v>
      </c>
      <c r="K362">
        <f t="shared" si="68"/>
        <v>1.8099498201084121</v>
      </c>
    </row>
    <row r="363" spans="1:11" x14ac:dyDescent="0.45">
      <c r="A363">
        <f t="shared" si="67"/>
        <v>4.3601025699999001</v>
      </c>
      <c r="B363" s="1">
        <f t="shared" si="59"/>
        <v>4.3641274978357675E-5</v>
      </c>
      <c r="C363" s="1">
        <f t="shared" si="63"/>
        <v>-4.3641045837481174E-5</v>
      </c>
      <c r="D363" s="1">
        <f t="shared" si="64"/>
        <v>91158015.065968797</v>
      </c>
      <c r="E363" s="1">
        <f t="shared" si="65"/>
        <v>933033.91441271128</v>
      </c>
      <c r="F363" s="1">
        <f t="shared" si="60"/>
        <v>1.0858818530280996E-8</v>
      </c>
      <c r="G363" s="1">
        <f t="shared" si="61"/>
        <v>1.0131667676842423E-2</v>
      </c>
      <c r="H363" s="2">
        <f t="shared" si="62"/>
        <v>19.911737118138088</v>
      </c>
      <c r="I363">
        <f t="shared" si="66"/>
        <v>4.3601025699999001</v>
      </c>
      <c r="J363">
        <f t="shared" si="69"/>
        <v>19.908900083807652</v>
      </c>
      <c r="K363">
        <f t="shared" si="68"/>
        <v>1.8796036208636535</v>
      </c>
    </row>
    <row r="364" spans="1:11" x14ac:dyDescent="0.45">
      <c r="A364">
        <f t="shared" si="67"/>
        <v>4.3387725699999002</v>
      </c>
      <c r="B364" s="1">
        <f t="shared" si="59"/>
        <v>4.583818678811389E-5</v>
      </c>
      <c r="C364" s="1">
        <f t="shared" si="63"/>
        <v>-4.5837968629397315E-5</v>
      </c>
      <c r="D364" s="1">
        <f t="shared" si="64"/>
        <v>100566852.96991092</v>
      </c>
      <c r="E364" s="1">
        <f t="shared" si="65"/>
        <v>980003.0560450966</v>
      </c>
      <c r="F364" s="1">
        <f t="shared" si="60"/>
        <v>9.8476706151958364E-9</v>
      </c>
      <c r="G364" s="1">
        <f t="shared" si="61"/>
        <v>9.6507669931586472E-3</v>
      </c>
      <c r="H364" s="2">
        <f t="shared" si="62"/>
        <v>19.917205769463809</v>
      </c>
      <c r="I364">
        <f t="shared" si="66"/>
        <v>4.3387725699999002</v>
      </c>
      <c r="J364">
        <f t="shared" si="69"/>
        <v>19.914471443800949</v>
      </c>
      <c r="K364">
        <f t="shared" si="68"/>
        <v>1.9502066167281089</v>
      </c>
    </row>
    <row r="365" spans="1:11" x14ac:dyDescent="0.45">
      <c r="A365">
        <f t="shared" si="67"/>
        <v>4.3174425699999004</v>
      </c>
      <c r="B365" s="1">
        <f t="shared" si="59"/>
        <v>4.8145691643152114E-5</v>
      </c>
      <c r="C365" s="1">
        <f t="shared" si="63"/>
        <v>-4.8145483940247475E-5</v>
      </c>
      <c r="D365" s="1">
        <f t="shared" si="64"/>
        <v>110946820.29827714</v>
      </c>
      <c r="E365" s="1">
        <f t="shared" si="65"/>
        <v>1029336.6350592374</v>
      </c>
      <c r="F365" s="1">
        <f t="shared" si="60"/>
        <v>8.9304725082221319E-9</v>
      </c>
      <c r="G365" s="1">
        <f t="shared" si="61"/>
        <v>9.1924803820474139E-3</v>
      </c>
      <c r="H365" s="2">
        <f t="shared" si="62"/>
        <v>19.922481519714125</v>
      </c>
      <c r="I365">
        <f t="shared" si="66"/>
        <v>4.3174425699999004</v>
      </c>
      <c r="J365">
        <f t="shared" si="69"/>
        <v>19.919843644588966</v>
      </c>
      <c r="K365">
        <f t="shared" si="68"/>
        <v>2.0215134329682587</v>
      </c>
    </row>
    <row r="366" spans="1:11" x14ac:dyDescent="0.45">
      <c r="A366">
        <f t="shared" si="67"/>
        <v>4.2961125699999005</v>
      </c>
      <c r="B366" s="1">
        <f t="shared" si="59"/>
        <v>5.0569356822782533E-5</v>
      </c>
      <c r="C366" s="1">
        <f t="shared" si="63"/>
        <v>-5.0569159074568428E-5</v>
      </c>
      <c r="D366" s="1">
        <f t="shared" si="64"/>
        <v>122398151.78447561</v>
      </c>
      <c r="E366" s="1">
        <f t="shared" si="65"/>
        <v>1081153.6777762019</v>
      </c>
      <c r="F366" s="1">
        <f t="shared" si="60"/>
        <v>8.098522972395415E-9</v>
      </c>
      <c r="G366" s="1">
        <f t="shared" si="61"/>
        <v>8.7557640932063065E-3</v>
      </c>
      <c r="H366" s="2">
        <f t="shared" si="62"/>
        <v>19.927576482826701</v>
      </c>
      <c r="I366">
        <f t="shared" si="66"/>
        <v>4.2961125699999005</v>
      </c>
      <c r="J366">
        <f t="shared" si="69"/>
        <v>19.925029001270413</v>
      </c>
      <c r="K366">
        <f t="shared" si="68"/>
        <v>2.0932438104753199</v>
      </c>
    </row>
    <row r="367" spans="1:11" x14ac:dyDescent="0.45">
      <c r="A367">
        <f t="shared" si="67"/>
        <v>4.2747825699999007</v>
      </c>
      <c r="B367" s="1">
        <f t="shared" si="59"/>
        <v>5.3115029864434983E-5</v>
      </c>
      <c r="C367" s="1">
        <f t="shared" si="63"/>
        <v>-5.3114841593807529E-5</v>
      </c>
      <c r="D367" s="1">
        <f t="shared" si="64"/>
        <v>135031427.84965575</v>
      </c>
      <c r="E367" s="1">
        <f t="shared" si="65"/>
        <v>1135579.2023294098</v>
      </c>
      <c r="F367" s="1">
        <f t="shared" si="60"/>
        <v>7.3439228364202955E-9</v>
      </c>
      <c r="G367" s="1">
        <f t="shared" si="61"/>
        <v>8.3396207243965677E-3</v>
      </c>
      <c r="H367" s="2">
        <f t="shared" si="62"/>
        <v>19.932502393987662</v>
      </c>
      <c r="I367">
        <f t="shared" si="66"/>
        <v>4.2747825699999007</v>
      </c>
      <c r="J367">
        <f t="shared" si="69"/>
        <v>19.930039438407182</v>
      </c>
      <c r="K367">
        <f t="shared" si="68"/>
        <v>2.1650816775837396</v>
      </c>
    </row>
    <row r="368" spans="1:11" x14ac:dyDescent="0.45">
      <c r="A368">
        <f t="shared" si="67"/>
        <v>4.2534525699999008</v>
      </c>
      <c r="B368" s="1">
        <f t="shared" si="59"/>
        <v>5.5788852671917091E-5</v>
      </c>
      <c r="C368" s="1">
        <f t="shared" si="63"/>
        <v>-5.5788673424638809E-5</v>
      </c>
      <c r="D368" s="1">
        <f t="shared" si="64"/>
        <v>148968642.42871216</v>
      </c>
      <c r="E368" s="1">
        <f t="shared" si="65"/>
        <v>1192744.5202938414</v>
      </c>
      <c r="F368" s="1">
        <f t="shared" si="60"/>
        <v>6.6595015779928372E-9</v>
      </c>
      <c r="G368" s="1">
        <f t="shared" si="61"/>
        <v>7.9430973340423022E-3</v>
      </c>
      <c r="H368" s="2">
        <f t="shared" si="62"/>
        <v>19.937270632805163</v>
      </c>
      <c r="I368">
        <f t="shared" si="66"/>
        <v>4.2534525699999008</v>
      </c>
      <c r="J368">
        <f t="shared" si="69"/>
        <v>19.934886513396414</v>
      </c>
      <c r="K368">
        <f t="shared" si="68"/>
        <v>2.2366748831571521</v>
      </c>
    </row>
    <row r="369" spans="1:11" x14ac:dyDescent="0.45">
      <c r="A369">
        <f t="shared" si="67"/>
        <v>4.232122569999901</v>
      </c>
      <c r="B369" s="1">
        <f t="shared" si="59"/>
        <v>5.8597276333885382E-5</v>
      </c>
      <c r="C369" s="1">
        <f t="shared" si="63"/>
        <v>-5.859710567748929E-5</v>
      </c>
      <c r="D369" s="1">
        <f t="shared" si="64"/>
        <v>164344381.01152083</v>
      </c>
      <c r="E369" s="1">
        <f t="shared" si="65"/>
        <v>1252787.5534993338</v>
      </c>
      <c r="F369" s="1">
        <f t="shared" si="60"/>
        <v>6.0387505573116656E-9</v>
      </c>
      <c r="G369" s="1">
        <f t="shared" si="61"/>
        <v>7.5652836143883344E-3</v>
      </c>
      <c r="H369" s="2">
        <f t="shared" si="62"/>
        <v>19.9418922460974</v>
      </c>
      <c r="I369">
        <f t="shared" si="66"/>
        <v>4.232122569999901</v>
      </c>
      <c r="J369">
        <f t="shared" si="69"/>
        <v>19.939581439451281</v>
      </c>
      <c r="K369">
        <f t="shared" si="68"/>
        <v>2.3076357379174621</v>
      </c>
    </row>
    <row r="370" spans="1:11" x14ac:dyDescent="0.45">
      <c r="A370">
        <f t="shared" si="67"/>
        <v>4.2107925699999011</v>
      </c>
      <c r="B370" s="1">
        <f t="shared" si="59"/>
        <v>6.1547076688281578E-5</v>
      </c>
      <c r="C370" s="1">
        <f t="shared" si="63"/>
        <v>-6.1546914211027773E-5</v>
      </c>
      <c r="D370" s="1">
        <f t="shared" si="64"/>
        <v>181307120.27522784</v>
      </c>
      <c r="E370" s="1">
        <f t="shared" si="65"/>
        <v>1315853.1667923271</v>
      </c>
      <c r="F370" s="1">
        <f t="shared" si="60"/>
        <v>5.475762307866055E-9</v>
      </c>
      <c r="G370" s="1">
        <f t="shared" si="61"/>
        <v>7.2053101249322255E-3</v>
      </c>
      <c r="H370" s="2">
        <f t="shared" si="62"/>
        <v>19.946377970309371</v>
      </c>
      <c r="I370">
        <f t="shared" si="66"/>
        <v>4.2107925699999011</v>
      </c>
      <c r="J370">
        <f t="shared" si="69"/>
        <v>19.944135108203383</v>
      </c>
      <c r="K370">
        <f t="shared" si="68"/>
        <v>2.3775425095323626</v>
      </c>
    </row>
    <row r="371" spans="1:11" x14ac:dyDescent="0.45">
      <c r="A371">
        <f t="shared" si="67"/>
        <v>4.1894625699999013</v>
      </c>
      <c r="B371" s="1">
        <f t="shared" si="59"/>
        <v>6.4645370670286256E-5</v>
      </c>
      <c r="C371" s="1">
        <f t="shared" si="63"/>
        <v>-6.4645215980168525E-5</v>
      </c>
      <c r="D371" s="1">
        <f t="shared" si="64"/>
        <v>200020661.85756314</v>
      </c>
      <c r="E371" s="1">
        <f t="shared" si="65"/>
        <v>1382093.5175489162</v>
      </c>
      <c r="F371" s="1">
        <f t="shared" si="60"/>
        <v>4.9651753431691017E-9</v>
      </c>
      <c r="G371" s="1">
        <f t="shared" si="61"/>
        <v>6.8623465856384172E-3</v>
      </c>
      <c r="H371" s="2">
        <f t="shared" si="62"/>
        <v>19.950738253575295</v>
      </c>
      <c r="I371">
        <f t="shared" si="66"/>
        <v>4.1894625699999013</v>
      </c>
      <c r="J371">
        <f t="shared" si="69"/>
        <v>19.948558111942333</v>
      </c>
      <c r="K371">
        <f t="shared" si="68"/>
        <v>2.4459420064164843</v>
      </c>
    </row>
    <row r="372" spans="1:11" x14ac:dyDescent="0.45">
      <c r="A372">
        <f t="shared" si="67"/>
        <v>4.1681325699999014</v>
      </c>
      <c r="B372" s="1">
        <f t="shared" si="59"/>
        <v>6.789963348323212E-5</v>
      </c>
      <c r="C372" s="1">
        <f t="shared" si="63"/>
        <v>-6.7899486207032136E-5</v>
      </c>
      <c r="D372" s="1">
        <f t="shared" si="64"/>
        <v>220665714.11648983</v>
      </c>
      <c r="E372" s="1">
        <f t="shared" si="65"/>
        <v>1451668.4227824679</v>
      </c>
      <c r="F372" s="1">
        <f t="shared" si="60"/>
        <v>4.5021239853709661E-9</v>
      </c>
      <c r="G372" s="1">
        <f t="shared" si="61"/>
        <v>6.5356002292625594E-3</v>
      </c>
      <c r="H372" s="2">
        <f t="shared" si="62"/>
        <v>19.954983277446161</v>
      </c>
      <c r="I372">
        <f t="shared" si="66"/>
        <v>4.1681325699999014</v>
      </c>
      <c r="J372">
        <f t="shared" si="69"/>
        <v>19.952860765510728</v>
      </c>
      <c r="K372">
        <f t="shared" si="68"/>
        <v>2.5123533634749355</v>
      </c>
    </row>
    <row r="373" spans="1:11" x14ac:dyDescent="0.45">
      <c r="A373">
        <f t="shared" si="67"/>
        <v>4.1468025699999016</v>
      </c>
      <c r="B373" s="1">
        <f t="shared" si="59"/>
        <v>7.131771663390556E-5</v>
      </c>
      <c r="C373" s="1">
        <f t="shared" si="63"/>
        <v>-7.1317576416292432E-5</v>
      </c>
      <c r="D373" s="1">
        <f t="shared" si="64"/>
        <v>243441637.15054429</v>
      </c>
      <c r="E373" s="1">
        <f t="shared" si="65"/>
        <v>1524745.7447315294</v>
      </c>
      <c r="F373" s="1">
        <f t="shared" si="60"/>
        <v>4.0821927649775178E-9</v>
      </c>
      <c r="G373" s="1">
        <f t="shared" si="61"/>
        <v>6.2243142119588367E-3</v>
      </c>
      <c r="H373" s="2">
        <f t="shared" si="62"/>
        <v>19.959122978304112</v>
      </c>
      <c r="I373">
        <f t="shared" si="66"/>
        <v>4.1468025699999016</v>
      </c>
      <c r="J373">
        <f t="shared" si="69"/>
        <v>19.957053127875135</v>
      </c>
      <c r="K373">
        <f t="shared" si="68"/>
        <v>2.5762731090857729</v>
      </c>
    </row>
    <row r="374" spans="1:11" x14ac:dyDescent="0.45">
      <c r="A374">
        <f t="shared" si="67"/>
        <v>4.1254725699999018</v>
      </c>
      <c r="B374" s="1">
        <f t="shared" si="59"/>
        <v>7.4907866875748247E-5</v>
      </c>
      <c r="C374" s="1">
        <f t="shared" si="63"/>
        <v>-7.490773337842123E-5</v>
      </c>
      <c r="D374" s="1">
        <f t="shared" si="64"/>
        <v>268568367.93074149</v>
      </c>
      <c r="E374" s="1">
        <f t="shared" si="65"/>
        <v>1601501.7958582989</v>
      </c>
      <c r="F374" s="1">
        <f t="shared" si="60"/>
        <v>3.7013749805282936E-9</v>
      </c>
      <c r="G374" s="1">
        <f t="shared" si="61"/>
        <v>5.9277660812109998E-3</v>
      </c>
      <c r="H374" s="2">
        <f t="shared" si="62"/>
        <v>19.963167068487284</v>
      </c>
      <c r="I374">
        <f t="shared" si="66"/>
        <v>4.1254725699999018</v>
      </c>
      <c r="J374">
        <f t="shared" si="69"/>
        <v>19.961145023395698</v>
      </c>
      <c r="K374">
        <f t="shared" si="68"/>
        <v>2.6371815456489189</v>
      </c>
    </row>
    <row r="375" spans="1:11" x14ac:dyDescent="0.45">
      <c r="A375">
        <f t="shared" si="67"/>
        <v>4.1041425699999019</v>
      </c>
      <c r="B375" s="1">
        <f t="shared" si="59"/>
        <v>7.8678746105665079E-5</v>
      </c>
      <c r="C375" s="1">
        <f t="shared" si="63"/>
        <v>-7.8678619006537361E-5</v>
      </c>
      <c r="D375" s="1">
        <f t="shared" si="64"/>
        <v>296288544.1342051</v>
      </c>
      <c r="E375" s="1">
        <f t="shared" si="65"/>
        <v>1682121.7642348346</v>
      </c>
      <c r="F375" s="1">
        <f t="shared" si="60"/>
        <v>3.356035043344851E-9</v>
      </c>
      <c r="G375" s="1">
        <f t="shared" si="61"/>
        <v>5.6452663000152569E-3</v>
      </c>
      <c r="H375" s="2">
        <f t="shared" si="62"/>
        <v>19.967125057150774</v>
      </c>
      <c r="I375">
        <f t="shared" si="66"/>
        <v>4.1041425699999019</v>
      </c>
      <c r="J375">
        <f t="shared" si="69"/>
        <v>19.965146062819031</v>
      </c>
      <c r="K375">
        <f t="shared" si="68"/>
        <v>2.6945504160678606</v>
      </c>
    </row>
    <row r="376" spans="1:11" x14ac:dyDescent="0.45">
      <c r="A376">
        <f t="shared" si="67"/>
        <v>4.0828125699999021</v>
      </c>
      <c r="B376" s="1">
        <f t="shared" si="59"/>
        <v>8.2639452262441316E-5</v>
      </c>
      <c r="C376" s="1">
        <f t="shared" si="63"/>
        <v>-8.2639331254862901E-5</v>
      </c>
      <c r="D376" s="1">
        <f t="shared" si="64"/>
        <v>326869847.18842715</v>
      </c>
      <c r="E376" s="1">
        <f t="shared" si="65"/>
        <v>1766800.1603432915</v>
      </c>
      <c r="F376" s="1">
        <f t="shared" si="60"/>
        <v>3.0428742656197474E-9</v>
      </c>
      <c r="G376" s="1">
        <f t="shared" si="61"/>
        <v>5.3761568261499765E-3</v>
      </c>
      <c r="H376" s="2">
        <f t="shared" si="62"/>
        <v>19.971006270891117</v>
      </c>
      <c r="I376">
        <f t="shared" si="66"/>
        <v>4.0828125699999021</v>
      </c>
      <c r="J376">
        <f t="shared" si="69"/>
        <v>19.969065664020945</v>
      </c>
      <c r="K376">
        <f t="shared" si="68"/>
        <v>2.747851758109725</v>
      </c>
    </row>
    <row r="377" spans="1:11" x14ac:dyDescent="0.45">
      <c r="A377">
        <f t="shared" si="67"/>
        <v>4.0614825699999022</v>
      </c>
      <c r="B377" s="1">
        <f t="shared" si="59"/>
        <v>8.6799541277191139E-5</v>
      </c>
      <c r="C377" s="1">
        <f t="shared" si="63"/>
        <v>-8.6799426069209015E-5</v>
      </c>
      <c r="D377" s="1">
        <f t="shared" si="64"/>
        <v>360607587.15190268</v>
      </c>
      <c r="E377" s="1">
        <f t="shared" si="65"/>
        <v>1855741.2863681896</v>
      </c>
      <c r="F377" s="1">
        <f t="shared" si="60"/>
        <v>2.758899780426766E-9</v>
      </c>
      <c r="G377" s="1">
        <f t="shared" si="61"/>
        <v>5.1198097452896437E-3</v>
      </c>
      <c r="H377" s="2">
        <f t="shared" si="62"/>
        <v>19.974819874163156</v>
      </c>
      <c r="I377">
        <f t="shared" si="66"/>
        <v>4.0614825699999022</v>
      </c>
      <c r="J377">
        <f t="shared" si="69"/>
        <v>19.972913072527135</v>
      </c>
      <c r="K377">
        <f t="shared" si="68"/>
        <v>2.796567770484506</v>
      </c>
    </row>
    <row r="378" spans="1:11" x14ac:dyDescent="0.45">
      <c r="A378">
        <f t="shared" si="67"/>
        <v>4.0401525699999024</v>
      </c>
      <c r="B378" s="1">
        <f t="shared" si="59"/>
        <v>9.1169050128796629E-5</v>
      </c>
      <c r="C378" s="1">
        <f t="shared" si="63"/>
        <v>-9.1168940442450374E-5</v>
      </c>
      <c r="D378" s="1">
        <f t="shared" si="64"/>
        <v>397827554.39217854</v>
      </c>
      <c r="E378" s="1">
        <f t="shared" si="65"/>
        <v>1949159.7291129595</v>
      </c>
      <c r="F378" s="1">
        <f t="shared" si="60"/>
        <v>2.501396309929161E-9</v>
      </c>
      <c r="G378" s="1">
        <f t="shared" si="61"/>
        <v>4.8756259566583001E-3</v>
      </c>
      <c r="H378" s="2">
        <f t="shared" si="62"/>
        <v>19.978574889519937</v>
      </c>
      <c r="I378">
        <f t="shared" si="66"/>
        <v>4.0401525699999024</v>
      </c>
      <c r="J378">
        <f t="shared" si="69"/>
        <v>19.976697381841547</v>
      </c>
      <c r="K378">
        <f t="shared" si="68"/>
        <v>2.8402014337282009</v>
      </c>
    </row>
    <row r="379" spans="1:11" x14ac:dyDescent="0.45">
      <c r="A379">
        <f t="shared" si="67"/>
        <v>4.0188225699999025</v>
      </c>
      <c r="B379" s="1">
        <f t="shared" si="59"/>
        <v>9.5758521059962972E-5</v>
      </c>
      <c r="C379" s="1">
        <f t="shared" si="63"/>
        <v>-9.5758416630614137E-5</v>
      </c>
      <c r="D379" s="1">
        <f t="shared" si="64"/>
        <v>438889165.59870756</v>
      </c>
      <c r="E379" s="1">
        <f t="shared" si="65"/>
        <v>2047280.877730021</v>
      </c>
      <c r="F379" s="1">
        <f t="shared" si="60"/>
        <v>2.2679005233592928E-9</v>
      </c>
      <c r="G379" s="1">
        <f t="shared" si="61"/>
        <v>4.6430339098684336E-3</v>
      </c>
      <c r="H379" s="2">
        <f t="shared" si="62"/>
        <v>19.982280217707547</v>
      </c>
      <c r="I379">
        <f t="shared" si="66"/>
        <v>4.0188225699999025</v>
      </c>
      <c r="J379">
        <f t="shared" si="69"/>
        <v>19.980427553613744</v>
      </c>
      <c r="K379">
        <f t="shared" si="68"/>
        <v>2.8782875524118201</v>
      </c>
    </row>
    <row r="380" spans="1:11" x14ac:dyDescent="0.45">
      <c r="A380">
        <f t="shared" si="67"/>
        <v>3.9974925699999027</v>
      </c>
      <c r="B380" s="1">
        <f t="shared" si="59"/>
        <v>1.0057902701231539E-4</v>
      </c>
      <c r="C380" s="1">
        <f t="shared" si="63"/>
        <v>-1.0057892758800898E-4</v>
      </c>
      <c r="D380" s="1">
        <f t="shared" si="64"/>
        <v>484188934.5101552</v>
      </c>
      <c r="E380" s="1">
        <f t="shared" si="65"/>
        <v>2150341.4675135142</v>
      </c>
      <c r="F380" s="1">
        <f t="shared" si="60"/>
        <v>2.0561777494395483E-9</v>
      </c>
      <c r="G380" s="1">
        <f t="shared" si="61"/>
        <v>4.4214883915539719E-3</v>
      </c>
      <c r="H380" s="2">
        <f t="shared" si="62"/>
        <v>19.985944657648258</v>
      </c>
      <c r="I380">
        <f t="shared" si="66"/>
        <v>3.9974925699999027</v>
      </c>
      <c r="J380">
        <f t="shared" si="69"/>
        <v>19.984112437677901</v>
      </c>
      <c r="K380">
        <f t="shared" si="68"/>
        <v>2.9104038195623883</v>
      </c>
    </row>
    <row r="381" spans="1:11" x14ac:dyDescent="0.45">
      <c r="A381">
        <f t="shared" si="67"/>
        <v>3.9761625699999028</v>
      </c>
      <c r="B381" s="1">
        <f t="shared" si="59"/>
        <v>1.0564219834190452E-4</v>
      </c>
      <c r="C381" s="1">
        <f t="shared" si="63"/>
        <v>-1.0564210368276114E-4</v>
      </c>
      <c r="D381" s="1">
        <f t="shared" si="64"/>
        <v>534164300.87142915</v>
      </c>
      <c r="E381" s="1">
        <f t="shared" si="65"/>
        <v>2258590.1510666762</v>
      </c>
      <c r="F381" s="1">
        <f t="shared" si="60"/>
        <v>1.8642008289945674E-9</v>
      </c>
      <c r="G381" s="1">
        <f t="shared" si="61"/>
        <v>4.2104693603791212E-3</v>
      </c>
      <c r="H381" s="2">
        <f t="shared" si="62"/>
        <v>19.989576926346761</v>
      </c>
      <c r="I381">
        <f t="shared" si="66"/>
        <v>3.9761625699999028</v>
      </c>
      <c r="J381">
        <f t="shared" si="69"/>
        <v>19.987760791997509</v>
      </c>
      <c r="K381">
        <f t="shared" si="68"/>
        <v>2.936181457168944</v>
      </c>
    </row>
    <row r="382" spans="1:11" x14ac:dyDescent="0.45">
      <c r="A382">
        <f t="shared" si="67"/>
        <v>3.954832569999903</v>
      </c>
      <c r="B382" s="1">
        <f t="shared" si="59"/>
        <v>1.1096025087957747E-4</v>
      </c>
      <c r="C382" s="1">
        <f t="shared" si="63"/>
        <v>-1.1096016075721454E-4</v>
      </c>
      <c r="D382" s="1">
        <f t="shared" si="64"/>
        <v>589297854.59497988</v>
      </c>
      <c r="E382" s="1">
        <f t="shared" si="65"/>
        <v>2372288.0982219353</v>
      </c>
      <c r="F382" s="1">
        <f t="shared" si="60"/>
        <v>1.690130912737975E-9</v>
      </c>
      <c r="G382" s="1">
        <f t="shared" si="61"/>
        <v>4.0094808289870996E-3</v>
      </c>
      <c r="H382" s="2">
        <f t="shared" si="62"/>
        <v>19.993185678755488</v>
      </c>
      <c r="I382">
        <f t="shared" si="66"/>
        <v>3.954832569999903</v>
      </c>
      <c r="J382">
        <f t="shared" si="69"/>
        <v>19.991381302551126</v>
      </c>
      <c r="K382">
        <f t="shared" si="68"/>
        <v>2.9553149654180846</v>
      </c>
    </row>
    <row r="383" spans="1:11" x14ac:dyDescent="0.45">
      <c r="A383">
        <f t="shared" si="67"/>
        <v>3.9335025699999031</v>
      </c>
      <c r="B383" s="1">
        <f t="shared" si="59"/>
        <v>1.1654601540391242E-4</v>
      </c>
      <c r="C383" s="1">
        <f t="shared" si="63"/>
        <v>-1.165459296008932E-4</v>
      </c>
      <c r="D383" s="1">
        <f t="shared" si="64"/>
        <v>650121995.91719425</v>
      </c>
      <c r="E383" s="1">
        <f t="shared" si="65"/>
        <v>2491709.6261610813</v>
      </c>
      <c r="F383" s="1">
        <f t="shared" si="60"/>
        <v>1.5323000267595002E-9</v>
      </c>
      <c r="G383" s="1">
        <f t="shared" si="61"/>
        <v>3.8180497914435826E-3</v>
      </c>
      <c r="H383" s="2">
        <f t="shared" si="62"/>
        <v>19.996779527636377</v>
      </c>
      <c r="I383">
        <f t="shared" si="66"/>
        <v>3.9335025699999031</v>
      </c>
      <c r="J383">
        <f t="shared" si="69"/>
        <v>19.994982603195933</v>
      </c>
      <c r="K383">
        <f t="shared" si="68"/>
        <v>2.9675705221528839</v>
      </c>
    </row>
    <row r="384" spans="1:11" x14ac:dyDescent="0.45">
      <c r="A384">
        <f t="shared" si="67"/>
        <v>3.9121725699999033</v>
      </c>
      <c r="B384" s="1">
        <f t="shared" si="59"/>
        <v>1.2241296859782938E-4</v>
      </c>
      <c r="C384" s="1">
        <f t="shared" si="63"/>
        <v>-1.224128869071383E-4</v>
      </c>
      <c r="D384" s="1">
        <f t="shared" si="64"/>
        <v>717224076.55097651</v>
      </c>
      <c r="E384" s="1">
        <f t="shared" si="65"/>
        <v>2617142.8612558665</v>
      </c>
      <c r="F384" s="1">
        <f t="shared" si="60"/>
        <v>1.3891952442336225E-9</v>
      </c>
      <c r="G384" s="1">
        <f t="shared" si="61"/>
        <v>3.6357251947271136E-3</v>
      </c>
      <c r="H384" s="2">
        <f t="shared" si="62"/>
        <v>20.000367063457841</v>
      </c>
      <c r="I384">
        <f t="shared" si="66"/>
        <v>3.9121725699999033</v>
      </c>
      <c r="J384">
        <f t="shared" si="69"/>
        <v>19.998573295547111</v>
      </c>
      <c r="K384">
        <f t="shared" si="68"/>
        <v>2.9727926160888107</v>
      </c>
    </row>
    <row r="385" spans="1:11" x14ac:dyDescent="0.45">
      <c r="A385">
        <f t="shared" si="67"/>
        <v>3.8908425699999034</v>
      </c>
      <c r="B385" s="1">
        <f t="shared" ref="B385:B448" si="70">10^(-A385)</f>
        <v>1.2857526556356319E-4</v>
      </c>
      <c r="C385" s="1">
        <f t="shared" si="63"/>
        <v>-1.2857518778810648E-4</v>
      </c>
      <c r="D385" s="1">
        <f t="shared" si="64"/>
        <v>791252071.48032188</v>
      </c>
      <c r="E385" s="1">
        <f t="shared" si="65"/>
        <v>2748890.4342258014</v>
      </c>
      <c r="F385" s="1">
        <f t="shared" ref="F385:F448" si="71">1/(D385+E385+1)</f>
        <v>1.2594443164518207E-9</v>
      </c>
      <c r="G385" s="1">
        <f t="shared" ref="G385:G448" si="72">(E385+2)*F385</f>
        <v>3.4620769528230962E-3</v>
      </c>
      <c r="H385" s="2">
        <f t="shared" ref="H385:H448" si="73">($B$11*(2-G385)-C385*$B$10)/(C385+$B$7)</f>
        <v>20.00395687436685</v>
      </c>
      <c r="I385">
        <f t="shared" si="66"/>
        <v>3.8908425699999034</v>
      </c>
      <c r="J385">
        <f t="shared" si="69"/>
        <v>20.002161968912347</v>
      </c>
      <c r="K385">
        <f t="shared" si="68"/>
        <v>2.9709085716004324</v>
      </c>
    </row>
    <row r="386" spans="1:11" x14ac:dyDescent="0.45">
      <c r="A386">
        <f t="shared" si="67"/>
        <v>3.8695125699999036</v>
      </c>
      <c r="B386" s="1">
        <f t="shared" si="70"/>
        <v>1.3504777397444742E-4</v>
      </c>
      <c r="C386" s="1">
        <f t="shared" si="63"/>
        <v>-1.3504769992657751E-4</v>
      </c>
      <c r="D386" s="1">
        <f t="shared" si="64"/>
        <v>872920836.16688454</v>
      </c>
      <c r="E386" s="1">
        <f t="shared" si="65"/>
        <v>2887270.21029035</v>
      </c>
      <c r="F386" s="1">
        <f t="shared" si="71"/>
        <v>1.1418026295677355E-9</v>
      </c>
      <c r="G386" s="1">
        <f t="shared" si="72"/>
        <v>3.2966950019873696E-3</v>
      </c>
      <c r="H386" s="2">
        <f t="shared" si="73"/>
        <v>20.007557566277526</v>
      </c>
      <c r="I386">
        <f t="shared" si="66"/>
        <v>3.8695125699999036</v>
      </c>
      <c r="J386">
        <f t="shared" si="69"/>
        <v>20.005757220322188</v>
      </c>
      <c r="K386">
        <f t="shared" si="68"/>
        <v>2.9619307245854554</v>
      </c>
    </row>
    <row r="387" spans="1:11" x14ac:dyDescent="0.45">
      <c r="A387">
        <f t="shared" si="67"/>
        <v>3.8481825699999037</v>
      </c>
      <c r="B387" s="1">
        <f t="shared" si="70"/>
        <v>1.4184610994590755E-4</v>
      </c>
      <c r="C387" s="1">
        <f t="shared" si="63"/>
        <v>-1.4184603944697032E-4</v>
      </c>
      <c r="D387" s="1">
        <f t="shared" si="64"/>
        <v>963019009.59161484</v>
      </c>
      <c r="E387" s="1">
        <f t="shared" si="65"/>
        <v>3032616.0560771609</v>
      </c>
      <c r="F387" s="1">
        <f t="shared" si="71"/>
        <v>1.0351413655501131E-9</v>
      </c>
      <c r="G387" s="1">
        <f t="shared" si="72"/>
        <v>3.1391883957596419E-3</v>
      </c>
      <c r="H387" s="2">
        <f t="shared" si="73"/>
        <v>20.011177783119148</v>
      </c>
      <c r="I387">
        <f t="shared" si="66"/>
        <v>3.8481825699999037</v>
      </c>
      <c r="J387">
        <f t="shared" si="69"/>
        <v>20.009367674698339</v>
      </c>
      <c r="K387">
        <f t="shared" si="68"/>
        <v>2.9459561309654565</v>
      </c>
    </row>
    <row r="388" spans="1:11" x14ac:dyDescent="0.45">
      <c r="A388">
        <f t="shared" si="67"/>
        <v>3.8268525699999039</v>
      </c>
      <c r="B388" s="1">
        <f t="shared" si="70"/>
        <v>1.489866757122075E-4</v>
      </c>
      <c r="C388" s="1">
        <f t="shared" si="63"/>
        <v>-1.4898660859211134E-4</v>
      </c>
      <c r="D388" s="1">
        <f t="shared" si="64"/>
        <v>1062416629.7910595</v>
      </c>
      <c r="E388" s="1">
        <f t="shared" si="65"/>
        <v>3185278.6451366288</v>
      </c>
      <c r="F388" s="1">
        <f t="shared" si="71"/>
        <v>9.3843675686457267E-10</v>
      </c>
      <c r="G388" s="1">
        <f t="shared" si="72"/>
        <v>2.9891844383255115E-3</v>
      </c>
      <c r="H388" s="2">
        <f t="shared" si="73"/>
        <v>20.014826227287596</v>
      </c>
      <c r="I388">
        <f t="shared" si="66"/>
        <v>3.8268525699999039</v>
      </c>
      <c r="J388">
        <f t="shared" si="69"/>
        <v>20.013002005203372</v>
      </c>
      <c r="K388">
        <f t="shared" si="68"/>
        <v>2.923163822056507</v>
      </c>
    </row>
    <row r="389" spans="1:11" x14ac:dyDescent="0.45">
      <c r="A389">
        <f t="shared" si="67"/>
        <v>3.805522569999904</v>
      </c>
      <c r="B389" s="1">
        <f t="shared" si="70"/>
        <v>1.5648669919985275E-4</v>
      </c>
      <c r="C389" s="1">
        <f t="shared" si="63"/>
        <v>-1.5648663529665809E-4</v>
      </c>
      <c r="D389" s="1">
        <f t="shared" si="64"/>
        <v>1172073535.4281843</v>
      </c>
      <c r="E389" s="1">
        <f t="shared" si="65"/>
        <v>3345626.3040062473</v>
      </c>
      <c r="F389" s="1">
        <f t="shared" si="71"/>
        <v>8.5076033444576543E-10</v>
      </c>
      <c r="G389" s="1">
        <f t="shared" si="72"/>
        <v>2.8463278548475739E-3</v>
      </c>
      <c r="H389" s="2">
        <f t="shared" si="73"/>
        <v>20.018511680346233</v>
      </c>
      <c r="I389">
        <f t="shared" si="66"/>
        <v>3.805522569999904</v>
      </c>
      <c r="J389">
        <f t="shared" si="69"/>
        <v>20.016668953816914</v>
      </c>
      <c r="K389">
        <f t="shared" si="68"/>
        <v>2.8938097515600596</v>
      </c>
    </row>
    <row r="390" spans="1:11" x14ac:dyDescent="0.45">
      <c r="A390">
        <f t="shared" si="67"/>
        <v>3.7841925699999042</v>
      </c>
      <c r="B390" s="1">
        <f t="shared" si="70"/>
        <v>1.6436427559312752E-4</v>
      </c>
      <c r="C390" s="1">
        <f t="shared" si="63"/>
        <v>-1.6436421475265616E-4</v>
      </c>
      <c r="D390" s="1">
        <f t="shared" si="64"/>
        <v>1293048634.5279565</v>
      </c>
      <c r="E390" s="1">
        <f t="shared" si="65"/>
        <v>3514045.9008660391</v>
      </c>
      <c r="F390" s="1">
        <f t="shared" si="71"/>
        <v>7.7127007766257154E-10</v>
      </c>
      <c r="G390" s="1">
        <f t="shared" si="72"/>
        <v>2.7102799974109463E-3</v>
      </c>
      <c r="H390" s="2">
        <f t="shared" si="73"/>
        <v>20.02224302402346</v>
      </c>
      <c r="I390">
        <f t="shared" si="66"/>
        <v>3.7841925699999042</v>
      </c>
      <c r="J390">
        <f t="shared" si="69"/>
        <v>20.020377352184845</v>
      </c>
      <c r="K390">
        <f t="shared" si="68"/>
        <v>2.8582196984666366</v>
      </c>
    </row>
    <row r="391" spans="1:11" x14ac:dyDescent="0.45">
      <c r="A391">
        <f t="shared" si="67"/>
        <v>3.7628625699999043</v>
      </c>
      <c r="B391" s="1">
        <f t="shared" si="70"/>
        <v>1.7263841099205034E-4</v>
      </c>
      <c r="C391" s="1">
        <f t="shared" si="63"/>
        <v>-1.7263835306751348E-4</v>
      </c>
      <c r="D391" s="1">
        <f t="shared" si="64"/>
        <v>1426510129.8817387</v>
      </c>
      <c r="E391" s="1">
        <f t="shared" si="65"/>
        <v>3690943.7789290934</v>
      </c>
      <c r="F391" s="1">
        <f t="shared" si="71"/>
        <v>6.9920238329932876E-10</v>
      </c>
      <c r="G391" s="1">
        <f t="shared" si="72"/>
        <v>2.5807180852558194E-3</v>
      </c>
      <c r="H391" s="2">
        <f t="shared" si="73"/>
        <v>20.026029261556161</v>
      </c>
      <c r="I391">
        <f t="shared" si="66"/>
        <v>3.7628625699999043</v>
      </c>
      <c r="J391">
        <f t="shared" si="69"/>
        <v>20.024136142789811</v>
      </c>
      <c r="K391">
        <f t="shared" si="68"/>
        <v>2.8167804866674744</v>
      </c>
    </row>
    <row r="392" spans="1:11" x14ac:dyDescent="0.45">
      <c r="A392">
        <f t="shared" si="67"/>
        <v>3.7415325699999045</v>
      </c>
      <c r="B392" s="1">
        <f t="shared" si="70"/>
        <v>1.8132906826808244E-4</v>
      </c>
      <c r="C392" s="1">
        <f t="shared" si="63"/>
        <v>-1.8132901311972651E-4</v>
      </c>
      <c r="D392" s="1">
        <f t="shared" si="64"/>
        <v>1573746799.8627126</v>
      </c>
      <c r="E392" s="1">
        <f t="shared" si="65"/>
        <v>3876746.7368192272</v>
      </c>
      <c r="F392" s="1">
        <f t="shared" si="71"/>
        <v>6.3386477814784915E-10</v>
      </c>
      <c r="G392" s="1">
        <f t="shared" si="72"/>
        <v>2.4573344779988738E-3</v>
      </c>
      <c r="H392" s="2">
        <f t="shared" si="73"/>
        <v>20.029879539429903</v>
      </c>
      <c r="I392">
        <f t="shared" si="66"/>
        <v>3.7415325699999045</v>
      </c>
      <c r="J392">
        <f t="shared" si="69"/>
        <v>20.02795440049303</v>
      </c>
      <c r="K392">
        <f t="shared" si="68"/>
        <v>2.7699299504416466</v>
      </c>
    </row>
    <row r="393" spans="1:11" x14ac:dyDescent="0.45">
      <c r="A393">
        <f t="shared" si="67"/>
        <v>3.7202025699999046</v>
      </c>
      <c r="B393" s="1">
        <f t="shared" si="70"/>
        <v>1.9045721522822039E-4</v>
      </c>
      <c r="C393" s="1">
        <f t="shared" si="63"/>
        <v>-1.9045716272298981E-4</v>
      </c>
      <c r="D393" s="1">
        <f t="shared" si="64"/>
        <v>1736180443.5860901</v>
      </c>
      <c r="E393" s="1">
        <f t="shared" si="65"/>
        <v>4071903.0583010274</v>
      </c>
      <c r="F393" s="1">
        <f t="shared" si="71"/>
        <v>5.7462930669428604E-10</v>
      </c>
      <c r="G393" s="1">
        <f t="shared" si="72"/>
        <v>2.3398359805764757E-3</v>
      </c>
      <c r="H393" s="2">
        <f t="shared" si="73"/>
        <v>20.033803169568802</v>
      </c>
      <c r="I393">
        <f t="shared" si="66"/>
        <v>3.7202025699999046</v>
      </c>
      <c r="J393">
        <f t="shared" si="69"/>
        <v>20.031841354499353</v>
      </c>
      <c r="K393">
        <f t="shared" si="68"/>
        <v>2.7181461102220261</v>
      </c>
    </row>
    <row r="394" spans="1:11" x14ac:dyDescent="0.45">
      <c r="A394">
        <f t="shared" si="67"/>
        <v>3.6988725699999048</v>
      </c>
      <c r="B394" s="1">
        <f t="shared" si="70"/>
        <v>2.0004487520368302E-4</v>
      </c>
      <c r="C394" s="1">
        <f t="shared" si="63"/>
        <v>-2.0004482521489929E-4</v>
      </c>
      <c r="D394" s="1">
        <f t="shared" si="64"/>
        <v>1915379610.5915837</v>
      </c>
      <c r="E394" s="1">
        <f t="shared" si="65"/>
        <v>4276883.593846797</v>
      </c>
      <c r="F394" s="1">
        <f t="shared" si="71"/>
        <v>5.2092653165190598E-10</v>
      </c>
      <c r="G394" s="1">
        <f t="shared" si="72"/>
        <v>2.2279431786746142E-3</v>
      </c>
      <c r="H394" s="2">
        <f t="shared" si="73"/>
        <v>20.037809652030038</v>
      </c>
      <c r="I394">
        <f t="shared" si="66"/>
        <v>3.6988725699999048</v>
      </c>
      <c r="J394">
        <f t="shared" si="69"/>
        <v>20.03580641079942</v>
      </c>
      <c r="K394">
        <f t="shared" si="68"/>
        <v>2.6619360257252418</v>
      </c>
    </row>
    <row r="395" spans="1:11" x14ac:dyDescent="0.45">
      <c r="A395">
        <f t="shared" si="67"/>
        <v>3.6775425699999049</v>
      </c>
      <c r="B395" s="1">
        <f t="shared" si="70"/>
        <v>2.1011518018524287E-4</v>
      </c>
      <c r="C395" s="1">
        <f t="shared" si="63"/>
        <v>-2.1011513259229888E-4</v>
      </c>
      <c r="D395" s="1">
        <f t="shared" si="64"/>
        <v>2113074747.6295092</v>
      </c>
      <c r="E395" s="1">
        <f t="shared" si="65"/>
        <v>4492182.8966498021</v>
      </c>
      <c r="F395" s="1">
        <f t="shared" si="71"/>
        <v>4.7224009079103179E-10</v>
      </c>
      <c r="G395" s="1">
        <f t="shared" si="72"/>
        <v>2.1213898034440045E-3</v>
      </c>
      <c r="H395" s="2">
        <f t="shared" si="73"/>
        <v>20.041908698260166</v>
      </c>
      <c r="I395">
        <f t="shared" si="66"/>
        <v>3.6775425699999049</v>
      </c>
      <c r="J395">
        <f t="shared" si="69"/>
        <v>20.039859175145104</v>
      </c>
      <c r="K395">
        <f t="shared" si="68"/>
        <v>2.6018247663599943</v>
      </c>
    </row>
    <row r="396" spans="1:11" x14ac:dyDescent="0.45">
      <c r="A396">
        <f t="shared" si="67"/>
        <v>3.6562125699999051</v>
      </c>
      <c r="B396" s="1">
        <f t="shared" si="70"/>
        <v>2.2069242663340304E-4</v>
      </c>
      <c r="C396" s="1">
        <f t="shared" si="63"/>
        <v>-2.2069238132147207E-4</v>
      </c>
      <c r="D396" s="1">
        <f t="shared" si="64"/>
        <v>2331174908.8163414</v>
      </c>
      <c r="E396" s="1">
        <f t="shared" si="65"/>
        <v>4718320.415824688</v>
      </c>
      <c r="F396" s="1">
        <f t="shared" si="71"/>
        <v>4.2810175870093568E-10</v>
      </c>
      <c r="G396" s="1">
        <f t="shared" si="72"/>
        <v>2.0199221243325967E-3</v>
      </c>
      <c r="H396" s="2">
        <f t="shared" si="73"/>
        <v>20.046110254972845</v>
      </c>
      <c r="I396">
        <f t="shared" si="66"/>
        <v>3.6562125699999051</v>
      </c>
      <c r="J396">
        <f t="shared" si="69"/>
        <v>20.044009476616505</v>
      </c>
      <c r="K396">
        <f t="shared" si="68"/>
        <v>2.5383448872211205</v>
      </c>
    </row>
    <row r="397" spans="1:11" x14ac:dyDescent="0.45">
      <c r="A397">
        <f t="shared" si="67"/>
        <v>3.6348825699999052</v>
      </c>
      <c r="B397" s="1">
        <f t="shared" si="70"/>
        <v>2.3180213409807081E-4</v>
      </c>
      <c r="C397" s="1">
        <f t="shared" si="63"/>
        <v>-2.3180209095782951E-4</v>
      </c>
      <c r="D397" s="1">
        <f t="shared" si="64"/>
        <v>2571786190.5222578</v>
      </c>
      <c r="E397" s="1">
        <f t="shared" si="65"/>
        <v>4955841.7496738844</v>
      </c>
      <c r="F397" s="1">
        <f t="shared" si="71"/>
        <v>3.8808696683160243E-10</v>
      </c>
      <c r="G397" s="1">
        <f t="shared" si="72"/>
        <v>1.923298368902293E-3</v>
      </c>
      <c r="H397" s="2">
        <f t="shared" si="73"/>
        <v>20.050424528710227</v>
      </c>
      <c r="I397">
        <f t="shared" si="66"/>
        <v>3.6348825699999052</v>
      </c>
      <c r="J397">
        <f t="shared" si="69"/>
        <v>20.048267391841534</v>
      </c>
      <c r="K397">
        <f t="shared" si="68"/>
        <v>2.47202673015172</v>
      </c>
    </row>
    <row r="398" spans="1:11" x14ac:dyDescent="0.45">
      <c r="A398">
        <f t="shared" si="67"/>
        <v>3.6135525699999054</v>
      </c>
      <c r="B398" s="1">
        <f t="shared" si="70"/>
        <v>2.4347110678915942E-4</v>
      </c>
      <c r="C398" s="1">
        <f t="shared" si="63"/>
        <v>-2.4347106571652403E-4</v>
      </c>
      <c r="D398" s="1">
        <f t="shared" si="64"/>
        <v>2837232069.0081983</v>
      </c>
      <c r="E398" s="1">
        <f t="shared" si="65"/>
        <v>5205319.9620437277</v>
      </c>
      <c r="F398" s="1">
        <f t="shared" si="71"/>
        <v>3.5181073944797397E-10</v>
      </c>
      <c r="G398" s="1">
        <f t="shared" si="72"/>
        <v>1.8312881685313826E-3</v>
      </c>
      <c r="H398" s="2">
        <f t="shared" si="73"/>
        <v>20.054862011152871</v>
      </c>
      <c r="I398">
        <f t="shared" si="66"/>
        <v>3.6135525699999054</v>
      </c>
      <c r="J398">
        <f t="shared" si="69"/>
        <v>20.052643269931551</v>
      </c>
      <c r="K398">
        <f t="shared" si="68"/>
        <v>2.4033897909118869</v>
      </c>
    </row>
    <row r="399" spans="1:11" x14ac:dyDescent="0.45">
      <c r="A399">
        <f t="shared" si="67"/>
        <v>3.5922225699999055</v>
      </c>
      <c r="B399" s="1">
        <f t="shared" si="70"/>
        <v>2.5572749824666791E-4</v>
      </c>
      <c r="C399" s="1">
        <f t="shared" si="63"/>
        <v>-2.5572745914254313E-4</v>
      </c>
      <c r="D399" s="1">
        <f t="shared" si="64"/>
        <v>3130075837.2039623</v>
      </c>
      <c r="E399" s="1">
        <f t="shared" si="65"/>
        <v>5467356.9649462495</v>
      </c>
      <c r="F399" s="1">
        <f t="shared" si="71"/>
        <v>3.1892400702396669E-10</v>
      </c>
      <c r="G399" s="1">
        <f t="shared" si="72"/>
        <v>1.7436720289390651E-3</v>
      </c>
      <c r="H399" s="2">
        <f t="shared" si="73"/>
        <v>20.059433505246218</v>
      </c>
      <c r="I399">
        <f t="shared" si="66"/>
        <v>3.5922225699999055</v>
      </c>
      <c r="J399">
        <f t="shared" si="69"/>
        <v>20.057147758199545</v>
      </c>
      <c r="K399">
        <f t="shared" si="68"/>
        <v>2.3329353122251337</v>
      </c>
    </row>
    <row r="400" spans="1:11" x14ac:dyDescent="0.45">
      <c r="A400">
        <f t="shared" si="67"/>
        <v>3.5708925699999057</v>
      </c>
      <c r="B400" s="1">
        <f t="shared" si="70"/>
        <v>2.6860087926626697E-4</v>
      </c>
      <c r="C400" s="1">
        <f t="shared" si="63"/>
        <v>-2.6860084203630692E-4</v>
      </c>
      <c r="D400" s="1">
        <f t="shared" si="64"/>
        <v>3453145357.2893243</v>
      </c>
      <c r="E400" s="1">
        <f t="shared" si="65"/>
        <v>5742584.9707824532</v>
      </c>
      <c r="F400" s="1">
        <f t="shared" si="71"/>
        <v>2.8911026214323372E-10</v>
      </c>
      <c r="G400" s="1">
        <f t="shared" si="72"/>
        <v>1.6602408245032336E-3</v>
      </c>
      <c r="H400" s="2">
        <f t="shared" si="73"/>
        <v>20.064150152214879</v>
      </c>
      <c r="I400">
        <f t="shared" si="66"/>
        <v>3.5708925699999057</v>
      </c>
      <c r="J400">
        <f t="shared" si="69"/>
        <v>20.061791828730549</v>
      </c>
      <c r="K400">
        <f t="shared" si="68"/>
        <v>2.2611401851492667</v>
      </c>
    </row>
    <row r="401" spans="1:11" x14ac:dyDescent="0.45">
      <c r="A401">
        <f t="shared" si="67"/>
        <v>3.5495625699999058</v>
      </c>
      <c r="B401" s="1">
        <f t="shared" si="70"/>
        <v>2.8212230924427748E-4</v>
      </c>
      <c r="C401" s="1">
        <f t="shared" si="63"/>
        <v>-2.8212227379865806E-4</v>
      </c>
      <c r="D401" s="1">
        <f t="shared" si="64"/>
        <v>3809560368.1029463</v>
      </c>
      <c r="E401" s="1">
        <f t="shared" si="65"/>
        <v>6031668.0176709089</v>
      </c>
      <c r="F401" s="1">
        <f t="shared" si="71"/>
        <v>2.6208252619025693E-10</v>
      </c>
      <c r="G401" s="1">
        <f t="shared" si="72"/>
        <v>1.5807953153772235E-3</v>
      </c>
      <c r="H401" s="2">
        <f t="shared" si="73"/>
        <v>20.069023459539331</v>
      </c>
      <c r="I401">
        <f t="shared" si="66"/>
        <v>3.5495625699999058</v>
      </c>
      <c r="J401">
        <f t="shared" si="69"/>
        <v>20.066586805877105</v>
      </c>
      <c r="K401">
        <f t="shared" si="68"/>
        <v>2.1884521722009733</v>
      </c>
    </row>
    <row r="402" spans="1:11" x14ac:dyDescent="0.45">
      <c r="A402">
        <f t="shared" si="67"/>
        <v>3.528232569999906</v>
      </c>
      <c r="B402" s="1">
        <f t="shared" si="70"/>
        <v>2.9632441111416587E-4</v>
      </c>
      <c r="C402" s="1">
        <f t="shared" si="63"/>
        <v>-2.9632437736736803E-4</v>
      </c>
      <c r="D402" s="1">
        <f t="shared" si="64"/>
        <v>4202762611.0743799</v>
      </c>
      <c r="E402" s="1">
        <f t="shared" si="65"/>
        <v>6335303.5715616103</v>
      </c>
      <c r="F402" s="1">
        <f t="shared" si="71"/>
        <v>2.3758059803808026E-10</v>
      </c>
      <c r="G402" s="1">
        <f t="shared" si="72"/>
        <v>1.5051456864455892E-3</v>
      </c>
      <c r="H402" s="2">
        <f t="shared" si="73"/>
        <v>20.074065329973642</v>
      </c>
      <c r="I402">
        <f t="shared" si="66"/>
        <v>3.528232569999906</v>
      </c>
      <c r="J402">
        <f t="shared" si="69"/>
        <v>20.071544394756486</v>
      </c>
      <c r="K402">
        <f t="shared" si="68"/>
        <v>2.1152864078817029</v>
      </c>
    </row>
    <row r="403" spans="1:11" x14ac:dyDescent="0.45">
      <c r="A403">
        <f t="shared" si="67"/>
        <v>3.5069025699999061</v>
      </c>
      <c r="B403" s="1">
        <f t="shared" si="70"/>
        <v>3.1124145005536561E-4</v>
      </c>
      <c r="C403" s="1">
        <f t="shared" si="63"/>
        <v>-3.1124141792596898E-4</v>
      </c>
      <c r="D403" s="1">
        <f t="shared" si="64"/>
        <v>4636549065.5921869</v>
      </c>
      <c r="E403" s="1">
        <f t="shared" si="65"/>
        <v>6654224.2090007458</v>
      </c>
      <c r="F403" s="1">
        <f t="shared" si="71"/>
        <v>2.1536855859426507E-10</v>
      </c>
      <c r="G403" s="1">
        <f t="shared" si="72"/>
        <v>1.4331111071926713E-3</v>
      </c>
      <c r="H403" s="2">
        <f t="shared" si="73"/>
        <v>20.079288091686678</v>
      </c>
      <c r="I403">
        <f t="shared" si="66"/>
        <v>3.5069025699999061</v>
      </c>
      <c r="J403">
        <f t="shared" si="69"/>
        <v>20.07667671083016</v>
      </c>
      <c r="K403">
        <f t="shared" si="68"/>
        <v>2.0420230877814967</v>
      </c>
    </row>
    <row r="404" spans="1:11" x14ac:dyDescent="0.45">
      <c r="A404">
        <f t="shared" si="67"/>
        <v>3.4855725699999063</v>
      </c>
      <c r="B404" s="1">
        <f t="shared" si="70"/>
        <v>3.2690941616431575E-4</v>
      </c>
      <c r="C404" s="1">
        <f t="shared" si="63"/>
        <v>-3.2690938557480224E-4</v>
      </c>
      <c r="D404" s="1">
        <f t="shared" si="64"/>
        <v>5115108614.7471485</v>
      </c>
      <c r="E404" s="1">
        <f t="shared" si="65"/>
        <v>6989199.3846061584</v>
      </c>
      <c r="F404" s="1">
        <f t="shared" si="71"/>
        <v>1.9523250747882822E-10</v>
      </c>
      <c r="G404" s="1">
        <f t="shared" si="72"/>
        <v>1.3645193115911583E-3</v>
      </c>
      <c r="H404" s="2">
        <f t="shared" si="73"/>
        <v>20.084704529613845</v>
      </c>
      <c r="I404">
        <f t="shared" si="66"/>
        <v>3.4855725699999063</v>
      </c>
      <c r="J404">
        <f t="shared" si="69"/>
        <v>20.081996310650261</v>
      </c>
      <c r="K404">
        <f t="shared" si="68"/>
        <v>1.9690062257536911</v>
      </c>
    </row>
    <row r="405" spans="1:11" x14ac:dyDescent="0.45">
      <c r="A405">
        <f t="shared" si="67"/>
        <v>3.4642425699999064</v>
      </c>
      <c r="B405" s="1">
        <f t="shared" si="70"/>
        <v>3.4336611128717946E-4</v>
      </c>
      <c r="C405" s="1">
        <f t="shared" ref="C405:C468" si="74">$B$3/B405-B405</f>
        <v>-3.4336608216374624E-4</v>
      </c>
      <c r="D405" s="1">
        <f t="shared" ref="D405:D468" si="75">B405^2/$B$6</f>
        <v>5643062495.5154524</v>
      </c>
      <c r="E405" s="1">
        <f t="shared" ref="E405:E468" si="76">B405/$B$5</f>
        <v>7341037.2875179471</v>
      </c>
      <c r="F405" s="1">
        <f t="shared" si="71"/>
        <v>1.7697851029888408E-10</v>
      </c>
      <c r="G405" s="1">
        <f t="shared" si="72"/>
        <v>1.2992061971505077E-3</v>
      </c>
      <c r="H405" s="2">
        <f t="shared" si="73"/>
        <v>20.090327918111139</v>
      </c>
      <c r="I405">
        <f t="shared" ref="I405:I468" si="77">A405</f>
        <v>3.4642425699999064</v>
      </c>
      <c r="J405">
        <f t="shared" si="69"/>
        <v>20.087516223862494</v>
      </c>
      <c r="K405">
        <f t="shared" si="68"/>
        <v>1.896543339506175</v>
      </c>
    </row>
    <row r="406" spans="1:11" x14ac:dyDescent="0.45">
      <c r="A406">
        <f t="shared" ref="A406:A469" si="78">A405+$B$15</f>
        <v>3.4429125699999066</v>
      </c>
      <c r="B406" s="1">
        <f t="shared" si="70"/>
        <v>3.606512402237411E-4</v>
      </c>
      <c r="C406" s="1">
        <f t="shared" si="74"/>
        <v>-3.6065121249612261E-4</v>
      </c>
      <c r="D406" s="1">
        <f t="shared" si="75"/>
        <v>6225508923.9912758</v>
      </c>
      <c r="E406" s="1">
        <f t="shared" si="76"/>
        <v>7710586.7913032155</v>
      </c>
      <c r="F406" s="1">
        <f t="shared" si="71"/>
        <v>1.604307369746424E-10</v>
      </c>
      <c r="G406" s="1">
        <f t="shared" si="72"/>
        <v>1.2370154422971921E-3</v>
      </c>
      <c r="H406" s="2">
        <f t="shared" si="73"/>
        <v>20.096172055008335</v>
      </c>
      <c r="I406">
        <f t="shared" si="77"/>
        <v>3.4429125699999066</v>
      </c>
      <c r="J406">
        <f t="shared" si="69"/>
        <v>20.093249986559737</v>
      </c>
      <c r="K406">
        <f t="shared" ref="K406:K469" si="79">(I405-I406)/(H406-H405)*0.5</f>
        <v>1.8249059164096242</v>
      </c>
    </row>
    <row r="407" spans="1:11" x14ac:dyDescent="0.45">
      <c r="A407">
        <f t="shared" si="78"/>
        <v>3.4215825699999067</v>
      </c>
      <c r="B407" s="1">
        <f t="shared" si="70"/>
        <v>3.7880650652253011E-4</v>
      </c>
      <c r="C407" s="1">
        <f t="shared" si="74"/>
        <v>-3.7880648012382831E-4</v>
      </c>
      <c r="D407" s="1">
        <f t="shared" si="75"/>
        <v>6868072326.5948734</v>
      </c>
      <c r="E407" s="1">
        <f t="shared" si="76"/>
        <v>8098739.5020195004</v>
      </c>
      <c r="F407" s="1">
        <f t="shared" si="71"/>
        <v>1.4542977337854367E-10</v>
      </c>
      <c r="G407" s="1">
        <f t="shared" si="72"/>
        <v>1.1777981412901023E-3</v>
      </c>
      <c r="H407" s="2">
        <f t="shared" si="73"/>
        <v>20.102251297163914</v>
      </c>
      <c r="I407">
        <f t="shared" si="77"/>
        <v>3.4215825699999067</v>
      </c>
      <c r="J407">
        <f t="shared" ref="J407:J470" si="80">(H406+H407)/2</f>
        <v>20.099211676086124</v>
      </c>
      <c r="K407">
        <f t="shared" si="79"/>
        <v>1.7543305114458627</v>
      </c>
    </row>
    <row r="408" spans="1:11" x14ac:dyDescent="0.45">
      <c r="A408">
        <f t="shared" si="78"/>
        <v>3.4002525699999069</v>
      </c>
      <c r="B408" s="1">
        <f t="shared" si="70"/>
        <v>3.9787571309829001E-4</v>
      </c>
      <c r="C408" s="1">
        <f t="shared" si="74"/>
        <v>-3.9787568796481322E-4</v>
      </c>
      <c r="D408" s="1">
        <f t="shared" si="75"/>
        <v>7576957652.6599236</v>
      </c>
      <c r="E408" s="1">
        <f t="shared" si="76"/>
        <v>8506431.9093781132</v>
      </c>
      <c r="F408" s="1">
        <f t="shared" si="71"/>
        <v>1.3183109019030419E-10</v>
      </c>
      <c r="G408" s="1">
        <f t="shared" si="72"/>
        <v>1.121412455905088E-3</v>
      </c>
      <c r="H408" s="2">
        <f t="shared" si="73"/>
        <v>20.108580597630208</v>
      </c>
      <c r="I408">
        <f t="shared" si="77"/>
        <v>3.4002525699999069</v>
      </c>
      <c r="J408">
        <f t="shared" si="80"/>
        <v>20.105415947397063</v>
      </c>
      <c r="K408">
        <f t="shared" si="79"/>
        <v>1.6850203362590082</v>
      </c>
    </row>
    <row r="409" spans="1:11" x14ac:dyDescent="0.45">
      <c r="A409">
        <f t="shared" si="78"/>
        <v>3.378922569999907</v>
      </c>
      <c r="B409" s="1">
        <f t="shared" si="70"/>
        <v>4.1790486791455698E-4</v>
      </c>
      <c r="C409" s="1">
        <f t="shared" si="74"/>
        <v>-4.1790484398566605E-4</v>
      </c>
      <c r="D409" s="1">
        <f t="shared" si="75"/>
        <v>8359010292.8728504</v>
      </c>
      <c r="E409" s="1">
        <f t="shared" si="76"/>
        <v>8934647.6461976133</v>
      </c>
      <c r="F409" s="1">
        <f t="shared" si="71"/>
        <v>1.195036543606211E-10</v>
      </c>
      <c r="G409" s="1">
        <f t="shared" si="72"/>
        <v>1.0677232831524451E-3</v>
      </c>
      <c r="H409" s="2">
        <f t="shared" si="73"/>
        <v>20.115175544543913</v>
      </c>
      <c r="I409">
        <f t="shared" si="77"/>
        <v>3.378922569999907</v>
      </c>
      <c r="J409">
        <f t="shared" si="80"/>
        <v>20.111878071087062</v>
      </c>
      <c r="K409">
        <f t="shared" si="79"/>
        <v>1.6171472097580732</v>
      </c>
    </row>
    <row r="410" spans="1:11" x14ac:dyDescent="0.45">
      <c r="A410">
        <f t="shared" si="78"/>
        <v>3.3575925699999072</v>
      </c>
      <c r="B410" s="1">
        <f t="shared" si="70"/>
        <v>4.389422949863234E-4</v>
      </c>
      <c r="C410" s="1">
        <f t="shared" si="74"/>
        <v>-4.3894227220428548E-4</v>
      </c>
      <c r="D410" s="1">
        <f t="shared" si="75"/>
        <v>9221782182.1697884</v>
      </c>
      <c r="E410" s="1">
        <f t="shared" si="76"/>
        <v>9384419.8615986593</v>
      </c>
      <c r="F410" s="1">
        <f t="shared" si="71"/>
        <v>1.083286699290655E-10</v>
      </c>
      <c r="G410" s="1">
        <f t="shared" si="72"/>
        <v>1.0166019383202275E-3</v>
      </c>
      <c r="H410" s="2">
        <f t="shared" si="73"/>
        <v>20.122052401864103</v>
      </c>
      <c r="I410">
        <f t="shared" si="77"/>
        <v>3.3575925699999072</v>
      </c>
      <c r="J410">
        <f t="shared" si="80"/>
        <v>20.118613973204006</v>
      </c>
      <c r="K410">
        <f t="shared" si="79"/>
        <v>1.5508537553466613</v>
      </c>
    </row>
    <row r="411" spans="1:11" x14ac:dyDescent="0.45">
      <c r="A411">
        <f t="shared" si="78"/>
        <v>3.3362625699999073</v>
      </c>
      <c r="B411" s="1">
        <f t="shared" si="70"/>
        <v>4.6103875097059857E-4</v>
      </c>
      <c r="C411" s="1">
        <f t="shared" si="74"/>
        <v>-4.6103872928044787E-4</v>
      </c>
      <c r="D411" s="1">
        <f t="shared" si="75"/>
        <v>10173604725.41741</v>
      </c>
      <c r="E411" s="1">
        <f t="shared" si="76"/>
        <v>9856833.7136660088</v>
      </c>
      <c r="F411" s="1">
        <f t="shared" si="71"/>
        <v>9.8198436169785913E-11</v>
      </c>
      <c r="G411" s="1">
        <f t="shared" si="72"/>
        <v>9.6792585266449772E-4</v>
      </c>
      <c r="H411" s="2">
        <f t="shared" si="73"/>
        <v>20.129228152087748</v>
      </c>
      <c r="I411">
        <f t="shared" si="77"/>
        <v>3.3362625699999073</v>
      </c>
      <c r="J411">
        <f t="shared" si="80"/>
        <v>20.125640276975926</v>
      </c>
      <c r="K411">
        <f t="shared" si="79"/>
        <v>1.4862557457556425</v>
      </c>
    </row>
    <row r="412" spans="1:11" x14ac:dyDescent="0.45">
      <c r="A412">
        <f t="shared" si="78"/>
        <v>3.3149325699999075</v>
      </c>
      <c r="B412" s="1">
        <f t="shared" si="70"/>
        <v>4.8424754762616955E-4</v>
      </c>
      <c r="C412" s="1">
        <f t="shared" si="74"/>
        <v>-4.8424752697557455E-4</v>
      </c>
      <c r="D412" s="1">
        <f t="shared" si="75"/>
        <v>11223669250.088779</v>
      </c>
      <c r="E412" s="1">
        <f t="shared" si="76"/>
        <v>10353028.987591779</v>
      </c>
      <c r="F412" s="1">
        <f t="shared" si="71"/>
        <v>8.9015312153466885E-11</v>
      </c>
      <c r="G412" s="1">
        <f t="shared" si="72"/>
        <v>9.2157828509499779E-4</v>
      </c>
      <c r="H412" s="2">
        <f t="shared" si="73"/>
        <v>20.136720541080773</v>
      </c>
      <c r="I412">
        <f t="shared" si="77"/>
        <v>3.3149325699999075</v>
      </c>
      <c r="J412">
        <f t="shared" si="80"/>
        <v>20.132974346584263</v>
      </c>
      <c r="K412">
        <f t="shared" si="79"/>
        <v>1.4234445128153224</v>
      </c>
    </row>
    <row r="413" spans="1:11" x14ac:dyDescent="0.45">
      <c r="A413">
        <f t="shared" si="78"/>
        <v>3.2936025699999076</v>
      </c>
      <c r="B413" s="1">
        <f t="shared" si="70"/>
        <v>5.0862468043800862E-4</v>
      </c>
      <c r="C413" s="1">
        <f t="shared" si="74"/>
        <v>-5.0862466077714595E-4</v>
      </c>
      <c r="D413" s="1">
        <f t="shared" si="75"/>
        <v>12382115762.829576</v>
      </c>
      <c r="E413" s="1">
        <f t="shared" si="76"/>
        <v>10874202.845616508</v>
      </c>
      <c r="F413" s="1">
        <f t="shared" si="71"/>
        <v>8.0690777825932601E-11</v>
      </c>
      <c r="G413" s="1">
        <f t="shared" si="72"/>
        <v>8.7744804723132136E-4</v>
      </c>
      <c r="H413" s="2">
        <f t="shared" si="73"/>
        <v>20.144548125172143</v>
      </c>
      <c r="I413">
        <f t="shared" si="77"/>
        <v>3.2936025699999076</v>
      </c>
      <c r="J413">
        <f t="shared" si="80"/>
        <v>20.140634333126457</v>
      </c>
      <c r="K413">
        <f t="shared" si="79"/>
        <v>1.3624893550180517</v>
      </c>
    </row>
    <row r="414" spans="1:11" x14ac:dyDescent="0.45">
      <c r="A414">
        <f t="shared" si="78"/>
        <v>3.2722725699999078</v>
      </c>
      <c r="B414" s="1">
        <f t="shared" si="70"/>
        <v>5.3422896371666808E-4</v>
      </c>
      <c r="C414" s="1">
        <f t="shared" si="74"/>
        <v>-5.3422894499810232E-4</v>
      </c>
      <c r="D414" s="1">
        <f t="shared" si="75"/>
        <v>13660130866.997885</v>
      </c>
      <c r="E414" s="1">
        <f t="shared" si="76"/>
        <v>11421612.715403007</v>
      </c>
      <c r="F414" s="1">
        <f t="shared" si="71"/>
        <v>7.3144582622252924E-11</v>
      </c>
      <c r="G414" s="1">
        <f t="shared" si="72"/>
        <v>8.3542924123033513E-4</v>
      </c>
      <c r="H414" s="2">
        <f t="shared" si="73"/>
        <v>20.152730320667921</v>
      </c>
      <c r="I414">
        <f t="shared" si="77"/>
        <v>3.2722725699999078</v>
      </c>
      <c r="J414">
        <f t="shared" si="80"/>
        <v>20.148639222920032</v>
      </c>
      <c r="K414">
        <f t="shared" si="79"/>
        <v>1.3034398903697337</v>
      </c>
    </row>
    <row r="415" spans="1:11" x14ac:dyDescent="0.45">
      <c r="A415">
        <f t="shared" si="78"/>
        <v>3.2509425699999079</v>
      </c>
      <c r="B415" s="1">
        <f t="shared" si="70"/>
        <v>5.6112217249860627E-4</v>
      </c>
      <c r="C415" s="1">
        <f t="shared" si="74"/>
        <v>-5.6112215467717542E-4</v>
      </c>
      <c r="D415" s="1">
        <f t="shared" si="75"/>
        <v>15070055786.723328</v>
      </c>
      <c r="E415" s="1">
        <f t="shared" si="76"/>
        <v>11996579.323811531</v>
      </c>
      <c r="F415" s="1">
        <f t="shared" si="71"/>
        <v>6.6303973468816857E-11</v>
      </c>
      <c r="G415" s="1">
        <f t="shared" si="72"/>
        <v>7.9542100981050358E-4</v>
      </c>
      <c r="H415" s="2">
        <f t="shared" si="73"/>
        <v>20.161287455953115</v>
      </c>
      <c r="I415">
        <f t="shared" si="77"/>
        <v>3.2509425699999079</v>
      </c>
      <c r="J415">
        <f t="shared" si="80"/>
        <v>20.157008888310518</v>
      </c>
      <c r="K415">
        <f t="shared" si="79"/>
        <v>1.2463283148570388</v>
      </c>
    </row>
    <row r="416" spans="1:11" x14ac:dyDescent="0.45">
      <c r="A416">
        <f t="shared" si="78"/>
        <v>3.2296125699999081</v>
      </c>
      <c r="B416" s="1">
        <f t="shared" si="70"/>
        <v>5.8936919158981244E-4</v>
      </c>
      <c r="C416" s="1">
        <f t="shared" si="74"/>
        <v>-5.8936917462251899E-4</v>
      </c>
      <c r="D416" s="1">
        <f t="shared" si="75"/>
        <v>16625505540.626297</v>
      </c>
      <c r="E416" s="1">
        <f t="shared" si="76"/>
        <v>12600489.883395977</v>
      </c>
      <c r="F416" s="1">
        <f t="shared" si="71"/>
        <v>6.0102994782349208E-11</v>
      </c>
      <c r="G416" s="1">
        <f t="shared" si="72"/>
        <v>7.5732729792278195E-4</v>
      </c>
      <c r="H416" s="2">
        <f t="shared" si="73"/>
        <v>20.170240826360718</v>
      </c>
      <c r="I416">
        <f t="shared" si="77"/>
        <v>3.2296125699999081</v>
      </c>
      <c r="J416">
        <f t="shared" si="80"/>
        <v>20.165764141156917</v>
      </c>
      <c r="K416">
        <f t="shared" si="79"/>
        <v>1.1911715381442451</v>
      </c>
    </row>
    <row r="417" spans="1:11" x14ac:dyDescent="0.45">
      <c r="A417">
        <f t="shared" si="78"/>
        <v>3.2082825699999082</v>
      </c>
      <c r="B417" s="1">
        <f t="shared" si="70"/>
        <v>6.190381721123164E-4</v>
      </c>
      <c r="C417" s="1">
        <f t="shared" si="74"/>
        <v>-6.1903815595822369E-4</v>
      </c>
      <c r="D417" s="1">
        <f t="shared" si="75"/>
        <v>18341500416.004425</v>
      </c>
      <c r="E417" s="1">
        <f t="shared" si="76"/>
        <v>13234801.439308913</v>
      </c>
      <c r="F417" s="1">
        <f t="shared" si="71"/>
        <v>5.4481853761374407E-11</v>
      </c>
      <c r="G417" s="1">
        <f t="shared" si="72"/>
        <v>7.210566255409633E-4</v>
      </c>
      <c r="H417" s="2">
        <f t="shared" si="73"/>
        <v>20.179612751999901</v>
      </c>
      <c r="I417">
        <f t="shared" si="77"/>
        <v>3.2082825699999082</v>
      </c>
      <c r="J417">
        <f t="shared" si="80"/>
        <v>20.174926789180311</v>
      </c>
      <c r="K417">
        <f t="shared" si="79"/>
        <v>1.1379731776158</v>
      </c>
    </row>
    <row r="418" spans="1:11" x14ac:dyDescent="0.45">
      <c r="A418">
        <f t="shared" si="78"/>
        <v>3.1869525699999084</v>
      </c>
      <c r="B418" s="1">
        <f t="shared" si="70"/>
        <v>6.5020069593129E-4</v>
      </c>
      <c r="C418" s="1">
        <f t="shared" si="74"/>
        <v>-6.5020068055142335E-4</v>
      </c>
      <c r="D418" s="1">
        <f t="shared" si="75"/>
        <v>20234611013.07465</v>
      </c>
      <c r="E418" s="1">
        <f t="shared" si="76"/>
        <v>13901044.384690674</v>
      </c>
      <c r="F418" s="1">
        <f t="shared" si="71"/>
        <v>4.938634488859759E-11</v>
      </c>
      <c r="G418" s="1">
        <f t="shared" si="72"/>
        <v>6.8652187106672629E-4</v>
      </c>
      <c r="H418" s="2">
        <f t="shared" si="73"/>
        <v>20.189426638749051</v>
      </c>
      <c r="I418">
        <f t="shared" si="77"/>
        <v>3.1869525699999084</v>
      </c>
      <c r="J418">
        <f t="shared" si="80"/>
        <v>20.184519695374476</v>
      </c>
      <c r="K418">
        <f t="shared" si="79"/>
        <v>1.0867253996917874</v>
      </c>
    </row>
    <row r="419" spans="1:11" x14ac:dyDescent="0.45">
      <c r="A419">
        <f t="shared" si="78"/>
        <v>3.1656225699999085</v>
      </c>
      <c r="B419" s="1">
        <f t="shared" si="70"/>
        <v>6.8293194835944513E-4</v>
      </c>
      <c r="C419" s="1">
        <f t="shared" si="74"/>
        <v>-6.8293193371669772E-4</v>
      </c>
      <c r="D419" s="1">
        <f t="shared" si="75"/>
        <v>22323118259.898361</v>
      </c>
      <c r="E419" s="1">
        <f t="shared" si="76"/>
        <v>14600826.15302391</v>
      </c>
      <c r="F419" s="1">
        <f t="shared" si="71"/>
        <v>4.4767328127949958E-11</v>
      </c>
      <c r="G419" s="1">
        <f t="shared" si="72"/>
        <v>6.5364006486623091E-4</v>
      </c>
      <c r="H419" s="2">
        <f t="shared" si="73"/>
        <v>20.19970704263438</v>
      </c>
      <c r="I419">
        <f t="shared" si="77"/>
        <v>3.1656225699999085</v>
      </c>
      <c r="J419">
        <f t="shared" si="80"/>
        <v>20.194566840691714</v>
      </c>
      <c r="K419">
        <f t="shared" si="79"/>
        <v>1.0374106036067523</v>
      </c>
    </row>
    <row r="420" spans="1:11" x14ac:dyDescent="0.45">
      <c r="A420">
        <f t="shared" si="78"/>
        <v>3.1442925699999087</v>
      </c>
      <c r="B420" s="1">
        <f t="shared" si="70"/>
        <v>7.173108995554105E-4</v>
      </c>
      <c r="C420" s="1">
        <f t="shared" si="74"/>
        <v>-7.1731088561445403E-4</v>
      </c>
      <c r="D420" s="1">
        <f t="shared" si="75"/>
        <v>24627189943.182755</v>
      </c>
      <c r="E420" s="1">
        <f t="shared" si="76"/>
        <v>15335835.096362123</v>
      </c>
      <c r="F420" s="1">
        <f t="shared" si="71"/>
        <v>4.0580255812935324E-11</v>
      </c>
      <c r="G420" s="1">
        <f t="shared" si="72"/>
        <v>6.2233219247587819E-4</v>
      </c>
      <c r="H420" s="2">
        <f t="shared" si="73"/>
        <v>20.210479737831054</v>
      </c>
      <c r="I420">
        <f t="shared" si="77"/>
        <v>3.1442925699999087</v>
      </c>
      <c r="J420">
        <f t="shared" si="80"/>
        <v>20.205093390232719</v>
      </c>
      <c r="K420">
        <f t="shared" si="79"/>
        <v>0.99000294775740116</v>
      </c>
    </row>
    <row r="421" spans="1:11" x14ac:dyDescent="0.45">
      <c r="A421">
        <f t="shared" si="78"/>
        <v>3.1229625699999088</v>
      </c>
      <c r="B421" s="1">
        <f t="shared" si="70"/>
        <v>7.5342049505374602E-4</v>
      </c>
      <c r="C421" s="1">
        <f t="shared" si="74"/>
        <v>-7.5342048178094541E-4</v>
      </c>
      <c r="D421" s="1">
        <f t="shared" si="75"/>
        <v>27169075459.638042</v>
      </c>
      <c r="E421" s="1">
        <f t="shared" si="76"/>
        <v>16107844.558789143</v>
      </c>
      <c r="F421" s="1">
        <f t="shared" si="71"/>
        <v>3.6784743688258885E-11</v>
      </c>
      <c r="G421" s="1">
        <f t="shared" si="72"/>
        <v>5.9252300703486159E-4</v>
      </c>
      <c r="H421" s="2">
        <f t="shared" si="73"/>
        <v>20.221771788541616</v>
      </c>
      <c r="I421">
        <f t="shared" si="77"/>
        <v>3.1229625699999088</v>
      </c>
      <c r="J421">
        <f t="shared" si="80"/>
        <v>20.216125763186334</v>
      </c>
      <c r="K421">
        <f t="shared" si="79"/>
        <v>0.94446972240608051</v>
      </c>
    </row>
    <row r="422" spans="1:11" x14ac:dyDescent="0.45">
      <c r="A422">
        <f t="shared" si="78"/>
        <v>3.101632569999909</v>
      </c>
      <c r="B422" s="1">
        <f t="shared" si="70"/>
        <v>7.913478558862787E-4</v>
      </c>
      <c r="C422" s="1">
        <f t="shared" si="74"/>
        <v>-7.9134784324961084E-4</v>
      </c>
      <c r="D422" s="1">
        <f t="shared" si="75"/>
        <v>29973320668.517525</v>
      </c>
      <c r="E422" s="1">
        <f t="shared" si="76"/>
        <v>16918717.154937409</v>
      </c>
      <c r="F422" s="1">
        <f t="shared" si="71"/>
        <v>3.3344181988903891E-11</v>
      </c>
      <c r="G422" s="1">
        <f t="shared" si="72"/>
        <v>5.6414085052138724E-4</v>
      </c>
      <c r="H422" s="2">
        <f t="shared" si="73"/>
        <v>20.233611625025887</v>
      </c>
      <c r="I422">
        <f t="shared" si="77"/>
        <v>3.101632569999909</v>
      </c>
      <c r="J422">
        <f t="shared" si="80"/>
        <v>20.227691706783752</v>
      </c>
      <c r="K422">
        <f t="shared" si="79"/>
        <v>0.90077257520985798</v>
      </c>
    </row>
    <row r="423" spans="1:11" x14ac:dyDescent="0.45">
      <c r="A423">
        <f t="shared" si="78"/>
        <v>3.0803025699999091</v>
      </c>
      <c r="B423" s="1">
        <f t="shared" si="70"/>
        <v>8.311844887775949E-4</v>
      </c>
      <c r="C423" s="1">
        <f t="shared" si="74"/>
        <v>-8.3118447674657159E-4</v>
      </c>
      <c r="D423" s="1">
        <f t="shared" si="75"/>
        <v>33067004920.076443</v>
      </c>
      <c r="E423" s="1">
        <f t="shared" si="76"/>
        <v>17770409.263887927</v>
      </c>
      <c r="F423" s="1">
        <f t="shared" si="71"/>
        <v>3.0225382823831719E-11</v>
      </c>
      <c r="G423" s="1">
        <f t="shared" si="72"/>
        <v>5.3711748338794386E-4</v>
      </c>
      <c r="H423" s="2">
        <f t="shared" si="73"/>
        <v>20.246029124077701</v>
      </c>
      <c r="I423">
        <f t="shared" si="77"/>
        <v>3.0803025699999091</v>
      </c>
      <c r="J423">
        <f t="shared" si="80"/>
        <v>20.239820374551794</v>
      </c>
      <c r="K423">
        <f t="shared" si="79"/>
        <v>0.85886859789546344</v>
      </c>
    </row>
    <row r="424" spans="1:11" x14ac:dyDescent="0.45">
      <c r="A424">
        <f t="shared" si="78"/>
        <v>3.0589725699999093</v>
      </c>
      <c r="B424" s="1">
        <f t="shared" si="70"/>
        <v>8.7302650692182282E-4</v>
      </c>
      <c r="C424" s="1">
        <f t="shared" si="74"/>
        <v>-8.7302649546741693E-4</v>
      </c>
      <c r="D424" s="1">
        <f t="shared" si="75"/>
        <v>36480002548.828072</v>
      </c>
      <c r="E424" s="1">
        <f t="shared" si="76"/>
        <v>18664975.749294166</v>
      </c>
      <c r="F424" s="1">
        <f t="shared" si="71"/>
        <v>2.739826047894008E-11</v>
      </c>
      <c r="G424" s="1">
        <f t="shared" si="72"/>
        <v>5.113879222087823E-4</v>
      </c>
      <c r="H424" s="2">
        <f t="shared" si="73"/>
        <v>20.259055694267108</v>
      </c>
      <c r="I424">
        <f t="shared" si="77"/>
        <v>3.0589725699999093</v>
      </c>
      <c r="J424">
        <f t="shared" si="80"/>
        <v>20.252542409172406</v>
      </c>
      <c r="K424">
        <f t="shared" si="79"/>
        <v>0.81871128354819833</v>
      </c>
    </row>
    <row r="425" spans="1:11" x14ac:dyDescent="0.45">
      <c r="A425">
        <f t="shared" si="78"/>
        <v>3.0376425699999094</v>
      </c>
      <c r="B425" s="1">
        <f t="shared" si="70"/>
        <v>9.169748618733653E-4</v>
      </c>
      <c r="C425" s="1">
        <f t="shared" si="74"/>
        <v>-9.1697485096794095E-4</v>
      </c>
      <c r="D425" s="1">
        <f t="shared" si="75"/>
        <v>40245271356.720848</v>
      </c>
      <c r="E425" s="1">
        <f t="shared" si="76"/>
        <v>19604574.917118024</v>
      </c>
      <c r="F425" s="1">
        <f t="shared" si="71"/>
        <v>2.4835541569107841E-11</v>
      </c>
      <c r="G425" s="1">
        <f t="shared" si="72"/>
        <v>4.8689028496985676E-4</v>
      </c>
      <c r="H425" s="2">
        <f t="shared" si="73"/>
        <v>20.272724366292039</v>
      </c>
      <c r="I425">
        <f t="shared" si="77"/>
        <v>3.0376425699999094</v>
      </c>
      <c r="J425">
        <f t="shared" si="80"/>
        <v>20.265890030279571</v>
      </c>
      <c r="K425">
        <f t="shared" si="79"/>
        <v>0.78025136462032385</v>
      </c>
    </row>
    <row r="426" spans="1:11" x14ac:dyDescent="0.45">
      <c r="A426">
        <f t="shared" si="78"/>
        <v>3.0163125699999096</v>
      </c>
      <c r="B426" s="1">
        <f t="shared" si="70"/>
        <v>9.6313558711107173E-4</v>
      </c>
      <c r="C426" s="1">
        <f t="shared" si="74"/>
        <v>-9.6313557672831761E-4</v>
      </c>
      <c r="D426" s="1">
        <f t="shared" si="75"/>
        <v>44399170871.991356</v>
      </c>
      <c r="E426" s="1">
        <f t="shared" si="76"/>
        <v>20591473.722939476</v>
      </c>
      <c r="F426" s="1">
        <f t="shared" si="71"/>
        <v>2.251250225506822E-11</v>
      </c>
      <c r="G426" s="1">
        <f t="shared" si="72"/>
        <v>4.6356564364785744E-4</v>
      </c>
      <c r="H426" s="2">
        <f t="shared" si="73"/>
        <v>20.287069888811235</v>
      </c>
      <c r="I426">
        <f t="shared" si="77"/>
        <v>3.0163125699999096</v>
      </c>
      <c r="J426">
        <f t="shared" si="80"/>
        <v>20.279897127551635</v>
      </c>
      <c r="K426">
        <f t="shared" si="79"/>
        <v>0.74343754197371303</v>
      </c>
    </row>
    <row r="427" spans="1:11" x14ac:dyDescent="0.45">
      <c r="A427">
        <f t="shared" si="78"/>
        <v>2.9949825699999097</v>
      </c>
      <c r="B427" s="1">
        <f t="shared" si="70"/>
        <v>1.0116200538634779E-3</v>
      </c>
      <c r="C427" s="1">
        <f t="shared" si="74"/>
        <v>-1.0116200439783437E-3</v>
      </c>
      <c r="D427" s="1">
        <f t="shared" si="75"/>
        <v>48981813456.976166</v>
      </c>
      <c r="E427" s="1">
        <f t="shared" si="76"/>
        <v>21628053.241403233</v>
      </c>
      <c r="F427" s="1">
        <f t="shared" si="71"/>
        <v>2.0406730000199806E-11</v>
      </c>
      <c r="G427" s="1">
        <f t="shared" si="72"/>
        <v>4.4135788374072201E-4</v>
      </c>
      <c r="H427" s="2">
        <f t="shared" si="73"/>
        <v>20.302128830160637</v>
      </c>
      <c r="I427">
        <f t="shared" si="77"/>
        <v>2.9949825699999097</v>
      </c>
      <c r="J427">
        <f t="shared" si="80"/>
        <v>20.294599359485936</v>
      </c>
      <c r="K427">
        <f t="shared" si="79"/>
        <v>0.70821711517082153</v>
      </c>
    </row>
    <row r="428" spans="1:11" x14ac:dyDescent="0.45">
      <c r="A428">
        <f t="shared" si="78"/>
        <v>2.9736525699999099</v>
      </c>
      <c r="B428" s="1">
        <f t="shared" si="70"/>
        <v>1.0625452398123538E-3</v>
      </c>
      <c r="C428" s="1">
        <f t="shared" si="74"/>
        <v>-1.0625452304009898E-3</v>
      </c>
      <c r="D428" s="1">
        <f t="shared" si="75"/>
        <v>54037451655.375999</v>
      </c>
      <c r="E428" s="1">
        <f t="shared" si="76"/>
        <v>22716814.410998721</v>
      </c>
      <c r="F428" s="1">
        <f t="shared" si="71"/>
        <v>1.8497907577561092E-11</v>
      </c>
      <c r="G428" s="1">
        <f t="shared" si="72"/>
        <v>4.2021357042707744E-4</v>
      </c>
      <c r="H428" s="2">
        <f t="shared" si="73"/>
        <v>20.317939686389305</v>
      </c>
      <c r="I428">
        <f t="shared" si="77"/>
        <v>2.9736525699999099</v>
      </c>
      <c r="J428">
        <f t="shared" si="80"/>
        <v>20.310034258274971</v>
      </c>
      <c r="K428">
        <f t="shared" si="79"/>
        <v>0.6745365238766744</v>
      </c>
    </row>
    <row r="429" spans="1:11" x14ac:dyDescent="0.45">
      <c r="A429">
        <f t="shared" si="78"/>
        <v>2.9523225699999101</v>
      </c>
      <c r="B429" s="1">
        <f t="shared" si="70"/>
        <v>1.1160340113228466E-3</v>
      </c>
      <c r="C429" s="1">
        <f t="shared" si="74"/>
        <v>-1.1160340023625463E-3</v>
      </c>
      <c r="D429" s="1">
        <f t="shared" si="75"/>
        <v>59614905519.411911</v>
      </c>
      <c r="E429" s="1">
        <f t="shared" si="76"/>
        <v>23860384.068033528</v>
      </c>
      <c r="F429" s="1">
        <f t="shared" si="71"/>
        <v>1.6767617250860685E-11</v>
      </c>
      <c r="G429" s="1">
        <f t="shared" si="72"/>
        <v>4.000818210465549E-4</v>
      </c>
      <c r="H429" s="2">
        <f t="shared" si="73"/>
        <v>20.334542996087151</v>
      </c>
      <c r="I429">
        <f t="shared" si="77"/>
        <v>2.9523225699999101</v>
      </c>
      <c r="J429">
        <f t="shared" si="80"/>
        <v>20.32624134123823</v>
      </c>
      <c r="K429">
        <f t="shared" si="79"/>
        <v>0.64234180980094324</v>
      </c>
    </row>
    <row r="430" spans="1:11" x14ac:dyDescent="0.45">
      <c r="A430">
        <f t="shared" si="78"/>
        <v>2.9309925699999102</v>
      </c>
      <c r="B430" s="1">
        <f t="shared" si="70"/>
        <v>1.172215419881159E-3</v>
      </c>
      <c r="C430" s="1">
        <f t="shared" si="74"/>
        <v>-1.1722154113503038E-3</v>
      </c>
      <c r="D430" s="1">
        <f t="shared" si="75"/>
        <v>65768034043.382706</v>
      </c>
      <c r="E430" s="1">
        <f t="shared" si="76"/>
        <v>25061521.284358609</v>
      </c>
      <c r="F430" s="1">
        <f t="shared" si="71"/>
        <v>1.5199163246573734E-11</v>
      </c>
      <c r="G430" s="1">
        <f t="shared" si="72"/>
        <v>3.8091418360677523E-4</v>
      </c>
      <c r="H430" s="2">
        <f t="shared" si="73"/>
        <v>20.351981462517752</v>
      </c>
      <c r="I430">
        <f t="shared" si="77"/>
        <v>2.9309925699999102</v>
      </c>
      <c r="J430">
        <f t="shared" si="80"/>
        <v>20.343262229302454</v>
      </c>
      <c r="K430">
        <f t="shared" si="79"/>
        <v>0.61157900796167119</v>
      </c>
    </row>
    <row r="431" spans="1:11" x14ac:dyDescent="0.45">
      <c r="A431">
        <f t="shared" si="78"/>
        <v>2.9096625699999104</v>
      </c>
      <c r="B431" s="1">
        <f t="shared" si="70"/>
        <v>1.2312250134549571E-3</v>
      </c>
      <c r="C431" s="1">
        <f t="shared" si="74"/>
        <v>-1.2312250053329648E-3</v>
      </c>
      <c r="D431" s="1">
        <f t="shared" si="75"/>
        <v>72556255256.046478</v>
      </c>
      <c r="E431" s="1">
        <f t="shared" si="76"/>
        <v>26323124.024135761</v>
      </c>
      <c r="F431" s="1">
        <f t="shared" si="71"/>
        <v>1.3777410809930636E-11</v>
      </c>
      <c r="G431" s="1">
        <f t="shared" si="72"/>
        <v>3.6266452103609449E-4</v>
      </c>
      <c r="H431" s="2">
        <f t="shared" si="73"/>
        <v>20.370300083613746</v>
      </c>
      <c r="I431">
        <f t="shared" si="77"/>
        <v>2.9096625699999104</v>
      </c>
      <c r="J431">
        <f t="shared" si="80"/>
        <v>20.361140773065749</v>
      </c>
      <c r="K431">
        <f t="shared" si="79"/>
        <v>0.58219447545277836</v>
      </c>
    </row>
    <row r="432" spans="1:11" x14ac:dyDescent="0.45">
      <c r="A432">
        <f t="shared" si="78"/>
        <v>2.8883325699999105</v>
      </c>
      <c r="B432" s="1">
        <f t="shared" si="70"/>
        <v>1.2932051635277458E-3</v>
      </c>
      <c r="C432" s="1">
        <f t="shared" si="74"/>
        <v>-1.2932051557950207E-3</v>
      </c>
      <c r="D432" s="1">
        <f t="shared" si="75"/>
        <v>80045119994.129669</v>
      </c>
      <c r="E432" s="1">
        <f t="shared" si="76"/>
        <v>27648236.135708574</v>
      </c>
      <c r="F432" s="1">
        <f t="shared" si="71"/>
        <v>1.2488640296683759E-11</v>
      </c>
      <c r="G432" s="1">
        <f t="shared" si="72"/>
        <v>3.4528890091391873E-4</v>
      </c>
      <c r="H432" s="2">
        <f t="shared" si="73"/>
        <v>20.389546290441565</v>
      </c>
      <c r="I432">
        <f t="shared" si="77"/>
        <v>2.8883325699999105</v>
      </c>
      <c r="J432">
        <f t="shared" si="80"/>
        <v>20.379923187027657</v>
      </c>
      <c r="K432">
        <f t="shared" si="79"/>
        <v>0.55413516519962192</v>
      </c>
    </row>
    <row r="433" spans="1:11" x14ac:dyDescent="0.45">
      <c r="A433">
        <f t="shared" si="78"/>
        <v>2.8670025699999107</v>
      </c>
      <c r="B433" s="1">
        <f t="shared" si="70"/>
        <v>1.3583054085962215E-3</v>
      </c>
      <c r="C433" s="1">
        <f t="shared" si="74"/>
        <v>-1.3583054012341069E-3</v>
      </c>
      <c r="D433" s="1">
        <f t="shared" si="75"/>
        <v>88306944897.637497</v>
      </c>
      <c r="E433" s="1">
        <f t="shared" si="76"/>
        <v>29040054.695445631</v>
      </c>
      <c r="F433" s="1">
        <f t="shared" si="71"/>
        <v>1.1320414896922137E-11</v>
      </c>
      <c r="G433" s="1">
        <f t="shared" si="72"/>
        <v>3.2874549042258614E-4</v>
      </c>
      <c r="H433" s="2">
        <f t="shared" si="73"/>
        <v>20.409770094796265</v>
      </c>
      <c r="I433">
        <f t="shared" si="77"/>
        <v>2.8670025699999107</v>
      </c>
      <c r="J433">
        <f t="shared" si="80"/>
        <v>20.399658192618915</v>
      </c>
      <c r="K433">
        <f t="shared" si="79"/>
        <v>0.52734885152908784</v>
      </c>
    </row>
    <row r="434" spans="1:11" x14ac:dyDescent="0.45">
      <c r="A434">
        <f t="shared" si="78"/>
        <v>2.8456725699999108</v>
      </c>
      <c r="B434" s="1">
        <f t="shared" si="70"/>
        <v>1.426682814959362E-3</v>
      </c>
      <c r="C434" s="1">
        <f t="shared" si="74"/>
        <v>-1.4266828079500956E-3</v>
      </c>
      <c r="D434" s="1">
        <f t="shared" si="75"/>
        <v>97421510739.52124</v>
      </c>
      <c r="E434" s="1">
        <f t="shared" si="76"/>
        <v>30501937.721274465</v>
      </c>
      <c r="F434" s="1">
        <f t="shared" si="71"/>
        <v>1.0261460718124949E-11</v>
      </c>
      <c r="G434" s="1">
        <f t="shared" si="72"/>
        <v>3.1299445627647296E-4</v>
      </c>
      <c r="H434" s="2">
        <f t="shared" si="73"/>
        <v>20.431024246647276</v>
      </c>
      <c r="I434">
        <f t="shared" si="77"/>
        <v>2.8456725699999108</v>
      </c>
      <c r="J434">
        <f t="shared" si="80"/>
        <v>20.42039717072177</v>
      </c>
      <c r="K434">
        <f t="shared" si="79"/>
        <v>0.50178431370775878</v>
      </c>
    </row>
    <row r="435" spans="1:11" x14ac:dyDescent="0.45">
      <c r="A435">
        <f t="shared" si="78"/>
        <v>2.824342569999911</v>
      </c>
      <c r="B435" s="1">
        <f t="shared" si="70"/>
        <v>1.4985023556697286E-3</v>
      </c>
      <c r="C435" s="1">
        <f t="shared" si="74"/>
        <v>-1.4985023489963991E-3</v>
      </c>
      <c r="D435" s="1">
        <f t="shared" si="75"/>
        <v>107476832833.16243</v>
      </c>
      <c r="E435" s="1">
        <f t="shared" si="76"/>
        <v>32037412.274516724</v>
      </c>
      <c r="F435" s="1">
        <f t="shared" si="71"/>
        <v>9.3015580733734106E-12</v>
      </c>
      <c r="G435" s="1">
        <f t="shared" si="72"/>
        <v>2.9799786939513958E-4</v>
      </c>
      <c r="H435" s="2">
        <f t="shared" si="73"/>
        <v>20.453364402221773</v>
      </c>
      <c r="I435">
        <f t="shared" si="77"/>
        <v>2.824342569999911</v>
      </c>
      <c r="J435">
        <f t="shared" si="80"/>
        <v>20.442194324434524</v>
      </c>
      <c r="K435">
        <f t="shared" si="79"/>
        <v>0.4773914829928399</v>
      </c>
    </row>
    <row r="436" spans="1:11" x14ac:dyDescent="0.45">
      <c r="A436">
        <f t="shared" si="78"/>
        <v>2.8030125699999111</v>
      </c>
      <c r="B436" s="1">
        <f t="shared" si="70"/>
        <v>1.5739373085612498E-3</v>
      </c>
      <c r="C436" s="1">
        <f t="shared" si="74"/>
        <v>-1.5739373022077565E-3</v>
      </c>
      <c r="D436" s="1">
        <f t="shared" si="75"/>
        <v>118570010957.15413</v>
      </c>
      <c r="E436" s="1">
        <f t="shared" si="76"/>
        <v>33650182.969571315</v>
      </c>
      <c r="F436" s="1">
        <f t="shared" si="71"/>
        <v>8.4314429283099749E-12</v>
      </c>
      <c r="G436" s="1">
        <f t="shared" si="72"/>
        <v>2.8371961409801467E-4</v>
      </c>
      <c r="H436" s="2">
        <f t="shared" si="73"/>
        <v>20.476849303585801</v>
      </c>
      <c r="I436">
        <f t="shared" si="77"/>
        <v>2.8030125699999111</v>
      </c>
      <c r="J436">
        <f t="shared" si="80"/>
        <v>20.465106852903787</v>
      </c>
      <c r="K436">
        <f t="shared" si="79"/>
        <v>0.45412155813161381</v>
      </c>
    </row>
    <row r="437" spans="1:11" x14ac:dyDescent="0.45">
      <c r="A437">
        <f t="shared" si="78"/>
        <v>2.7816825699999113</v>
      </c>
      <c r="B437" s="1">
        <f t="shared" si="70"/>
        <v>1.6531696743138289E-3</v>
      </c>
      <c r="C437" s="1">
        <f t="shared" si="74"/>
        <v>-1.6531696682648429E-3</v>
      </c>
      <c r="D437" s="1">
        <f t="shared" si="75"/>
        <v>130808167004.72894</v>
      </c>
      <c r="E437" s="1">
        <f t="shared" si="76"/>
        <v>35344140.911977209</v>
      </c>
      <c r="F437" s="1">
        <f t="shared" si="71"/>
        <v>7.6427175580703042E-12</v>
      </c>
      <c r="G437" s="1">
        <f t="shared" si="72"/>
        <v>2.701253016083143E-4</v>
      </c>
      <c r="H437" s="2">
        <f t="shared" si="73"/>
        <v>20.501540970664308</v>
      </c>
      <c r="I437">
        <f t="shared" si="77"/>
        <v>2.7816825699999113</v>
      </c>
      <c r="J437">
        <f t="shared" si="80"/>
        <v>20.489195137125055</v>
      </c>
      <c r="K437">
        <f t="shared" si="79"/>
        <v>0.43192709370698501</v>
      </c>
    </row>
    <row r="438" spans="1:11" x14ac:dyDescent="0.45">
      <c r="A438">
        <f t="shared" si="78"/>
        <v>2.7603525699999114</v>
      </c>
      <c r="B438" s="1">
        <f t="shared" si="70"/>
        <v>1.7363906155634121E-3</v>
      </c>
      <c r="C438" s="1">
        <f t="shared" si="74"/>
        <v>-1.7363906098043392E-3</v>
      </c>
      <c r="D438" s="1">
        <f t="shared" si="75"/>
        <v>144309479412.29501</v>
      </c>
      <c r="E438" s="1">
        <f t="shared" si="76"/>
        <v>37123373.086420223</v>
      </c>
      <c r="F438" s="1">
        <f t="shared" si="71"/>
        <v>6.9277695539527187E-12</v>
      </c>
      <c r="G438" s="1">
        <f t="shared" si="72"/>
        <v>2.571821876636689E-4</v>
      </c>
      <c r="H438" s="2">
        <f t="shared" si="73"/>
        <v>20.527504906731405</v>
      </c>
      <c r="I438">
        <f t="shared" si="77"/>
        <v>2.7603525699999114</v>
      </c>
      <c r="J438">
        <f t="shared" si="80"/>
        <v>20.514522938697858</v>
      </c>
      <c r="K438">
        <f t="shared" si="79"/>
        <v>0.41076206521380859</v>
      </c>
    </row>
    <row r="439" spans="1:11" x14ac:dyDescent="0.45">
      <c r="A439">
        <f t="shared" si="78"/>
        <v>2.7390225699999116</v>
      </c>
      <c r="B439" s="1">
        <f t="shared" si="70"/>
        <v>1.8238009181169668E-3</v>
      </c>
      <c r="C439" s="1">
        <f t="shared" si="74"/>
        <v>-1.8238009126339122E-3</v>
      </c>
      <c r="D439" s="1">
        <f t="shared" si="75"/>
        <v>159204324356.09903</v>
      </c>
      <c r="E439" s="1">
        <f t="shared" si="76"/>
        <v>38992172.217334427</v>
      </c>
      <c r="F439" s="1">
        <f t="shared" si="71"/>
        <v>6.2796983998754005E-12</v>
      </c>
      <c r="G439" s="1">
        <f t="shared" si="72"/>
        <v>2.4485909404025783E-4</v>
      </c>
      <c r="H439" s="2">
        <f t="shared" si="73"/>
        <v>20.554810318501996</v>
      </c>
      <c r="I439">
        <f t="shared" si="77"/>
        <v>2.7390225699999116</v>
      </c>
      <c r="J439">
        <f t="shared" si="80"/>
        <v>20.541157612616701</v>
      </c>
      <c r="K439">
        <f t="shared" si="79"/>
        <v>0.39058191429607048</v>
      </c>
    </row>
    <row r="440" spans="1:11" x14ac:dyDescent="0.45">
      <c r="A440">
        <f t="shared" si="78"/>
        <v>2.7176925699999117</v>
      </c>
      <c r="B440" s="1">
        <f t="shared" si="70"/>
        <v>1.9156114753851121E-3</v>
      </c>
      <c r="C440" s="1">
        <f t="shared" si="74"/>
        <v>-1.9156114701648469E-3</v>
      </c>
      <c r="D440" s="1">
        <f t="shared" si="75"/>
        <v>175636534737.0419</v>
      </c>
      <c r="E440" s="1">
        <f t="shared" si="76"/>
        <v>40955047.125888109</v>
      </c>
      <c r="F440" s="1">
        <f t="shared" si="71"/>
        <v>5.692248911473396E-12</v>
      </c>
      <c r="G440" s="1">
        <f t="shared" si="72"/>
        <v>2.3312633380617604E-4</v>
      </c>
      <c r="H440" s="2">
        <f t="shared" si="73"/>
        <v>20.583530352067488</v>
      </c>
      <c r="I440">
        <f t="shared" si="77"/>
        <v>2.7176925699999117</v>
      </c>
      <c r="J440">
        <f t="shared" si="80"/>
        <v>20.569170335284742</v>
      </c>
      <c r="K440">
        <f t="shared" si="79"/>
        <v>0.37134357714729155</v>
      </c>
    </row>
    <row r="441" spans="1:11" x14ac:dyDescent="0.45">
      <c r="A441">
        <f t="shared" si="78"/>
        <v>2.6963625699999119</v>
      </c>
      <c r="B441" s="1">
        <f t="shared" si="70"/>
        <v>2.0120437972012159E-3</v>
      </c>
      <c r="C441" s="1">
        <f t="shared" si="74"/>
        <v>-2.0120437922311451E-3</v>
      </c>
      <c r="D441" s="1">
        <f t="shared" si="75"/>
        <v>193764789111.10898</v>
      </c>
      <c r="E441" s="1">
        <f t="shared" si="76"/>
        <v>43016733.608343206</v>
      </c>
      <c r="F441" s="1">
        <f t="shared" si="71"/>
        <v>5.1597508967005193E-12</v>
      </c>
      <c r="G441" s="1">
        <f t="shared" si="72"/>
        <v>2.2195564012827802E-4</v>
      </c>
      <c r="H441" s="2">
        <f t="shared" si="73"/>
        <v>20.613742346041892</v>
      </c>
      <c r="I441">
        <f t="shared" si="77"/>
        <v>2.6963625699999119</v>
      </c>
      <c r="J441">
        <f t="shared" si="80"/>
        <v>20.59863634905469</v>
      </c>
      <c r="K441">
        <f t="shared" si="79"/>
        <v>0.35300549871138132</v>
      </c>
    </row>
    <row r="442" spans="1:11" x14ac:dyDescent="0.45">
      <c r="A442">
        <f t="shared" si="78"/>
        <v>2.675032569999912</v>
      </c>
      <c r="B442" s="1">
        <f t="shared" si="70"/>
        <v>2.1133305442545543E-3</v>
      </c>
      <c r="C442" s="1">
        <f t="shared" si="74"/>
        <v>-2.113330539522687E-3</v>
      </c>
      <c r="D442" s="1">
        <f t="shared" si="75"/>
        <v>213764143977.69559</v>
      </c>
      <c r="E442" s="1">
        <f t="shared" si="76"/>
        <v>45182205.862033598</v>
      </c>
      <c r="F442" s="1">
        <f t="shared" si="71"/>
        <v>4.6770644566589772E-12</v>
      </c>
      <c r="G442" s="1">
        <f t="shared" si="72"/>
        <v>2.1132009846489515E-4</v>
      </c>
      <c r="H442" s="2">
        <f t="shared" si="73"/>
        <v>20.645528103422997</v>
      </c>
      <c r="I442">
        <f t="shared" si="77"/>
        <v>2.675032569999912</v>
      </c>
      <c r="J442">
        <f t="shared" si="80"/>
        <v>20.629635224732446</v>
      </c>
      <c r="K442">
        <f t="shared" si="79"/>
        <v>0.33552763497590365</v>
      </c>
    </row>
    <row r="443" spans="1:11" x14ac:dyDescent="0.45">
      <c r="A443">
        <f t="shared" si="78"/>
        <v>2.6537025699999122</v>
      </c>
      <c r="B443" s="1">
        <f t="shared" si="70"/>
        <v>2.2197160894269555E-3</v>
      </c>
      <c r="C443" s="1">
        <f t="shared" si="74"/>
        <v>-2.2197160849218747E-3</v>
      </c>
      <c r="D443" s="1">
        <f t="shared" si="75"/>
        <v>235827724222.45551</v>
      </c>
      <c r="E443" s="1">
        <f t="shared" si="76"/>
        <v>47456688.486529812</v>
      </c>
      <c r="F443" s="1">
        <f t="shared" si="71"/>
        <v>4.2395303996537232E-12</v>
      </c>
      <c r="G443" s="1">
        <f t="shared" si="72"/>
        <v>2.0119408198460077E-4</v>
      </c>
      <c r="H443" s="2">
        <f t="shared" si="73"/>
        <v>20.678974183827606</v>
      </c>
      <c r="I443">
        <f t="shared" si="77"/>
        <v>2.6537025699999122</v>
      </c>
      <c r="J443">
        <f t="shared" si="80"/>
        <v>20.662251143625301</v>
      </c>
      <c r="K443">
        <f t="shared" si="79"/>
        <v>0.31887144535269069</v>
      </c>
    </row>
    <row r="444" spans="1:11" x14ac:dyDescent="0.45">
      <c r="A444">
        <f t="shared" si="78"/>
        <v>2.6323725699999123</v>
      </c>
      <c r="B444" s="1">
        <f t="shared" si="70"/>
        <v>2.331457107387276E-3</v>
      </c>
      <c r="C444" s="1">
        <f t="shared" si="74"/>
        <v>-2.3314571030981128E-3</v>
      </c>
      <c r="D444" s="1">
        <f t="shared" si="75"/>
        <v>260168588038.53256</v>
      </c>
      <c r="E444" s="1">
        <f t="shared" si="76"/>
        <v>49845669.088945344</v>
      </c>
      <c r="F444" s="1">
        <f t="shared" si="71"/>
        <v>3.8429252906800052E-12</v>
      </c>
      <c r="G444" s="1">
        <f t="shared" si="72"/>
        <v>1.9155319005862521E-4</v>
      </c>
      <c r="H444" s="2">
        <f t="shared" si="73"/>
        <v>20.71417221793218</v>
      </c>
      <c r="I444">
        <f t="shared" si="77"/>
        <v>2.6323725699999123</v>
      </c>
      <c r="J444">
        <f t="shared" si="80"/>
        <v>20.696573200879893</v>
      </c>
      <c r="K444">
        <f t="shared" si="79"/>
        <v>0.30299987687703939</v>
      </c>
    </row>
    <row r="445" spans="1:11" x14ac:dyDescent="0.45">
      <c r="A445">
        <f t="shared" si="78"/>
        <v>2.6110425699999125</v>
      </c>
      <c r="B445" s="1">
        <f t="shared" si="70"/>
        <v>2.4488231938661715E-3</v>
      </c>
      <c r="C445" s="1">
        <f t="shared" si="74"/>
        <v>-2.4488231897825774E-3</v>
      </c>
      <c r="D445" s="1">
        <f t="shared" si="75"/>
        <v>287021784334.8822</v>
      </c>
      <c r="E445" s="1">
        <f t="shared" si="76"/>
        <v>52354911.523796536</v>
      </c>
      <c r="F445" s="1">
        <f t="shared" si="71"/>
        <v>3.4834207031730601E-12</v>
      </c>
      <c r="G445" s="1">
        <f t="shared" si="72"/>
        <v>1.8237418968162808E-4</v>
      </c>
      <c r="H445" s="2">
        <f t="shared" si="73"/>
        <v>20.751219246143631</v>
      </c>
      <c r="I445">
        <f t="shared" si="77"/>
        <v>2.6110425699999125</v>
      </c>
      <c r="J445">
        <f t="shared" si="80"/>
        <v>20.732695732037904</v>
      </c>
      <c r="K445">
        <f t="shared" si="79"/>
        <v>0.28787734171626839</v>
      </c>
    </row>
    <row r="446" spans="1:11" x14ac:dyDescent="0.45">
      <c r="A446">
        <f t="shared" si="78"/>
        <v>2.5897125699999126</v>
      </c>
      <c r="B446" s="1">
        <f t="shared" si="70"/>
        <v>2.5720975161053236E-3</v>
      </c>
      <c r="C446" s="1">
        <f t="shared" si="74"/>
        <v>-2.5720975122174462E-3</v>
      </c>
      <c r="D446" s="1">
        <f t="shared" si="75"/>
        <v>316646622499.17108</v>
      </c>
      <c r="E446" s="1">
        <f t="shared" si="76"/>
        <v>54990469.799360432</v>
      </c>
      <c r="F446" s="1">
        <f t="shared" si="71"/>
        <v>3.1575462803052403E-12</v>
      </c>
      <c r="G446" s="1">
        <f t="shared" si="72"/>
        <v>1.7363495968230073E-4</v>
      </c>
      <c r="H446" s="2">
        <f t="shared" si="73"/>
        <v>20.790218083741411</v>
      </c>
      <c r="I446">
        <f t="shared" si="77"/>
        <v>2.5897125699999126</v>
      </c>
      <c r="J446">
        <f t="shared" si="80"/>
        <v>20.770718664942521</v>
      </c>
      <c r="K446">
        <f t="shared" si="79"/>
        <v>0.27346968927624693</v>
      </c>
    </row>
    <row r="447" spans="1:11" x14ac:dyDescent="0.45">
      <c r="A447">
        <f t="shared" si="78"/>
        <v>2.5683825699999128</v>
      </c>
      <c r="B447" s="1">
        <f t="shared" si="70"/>
        <v>2.7015774960504222E-3</v>
      </c>
      <c r="C447" s="1">
        <f t="shared" si="74"/>
        <v>-2.701577492348881E-3</v>
      </c>
      <c r="D447" s="1">
        <f t="shared" si="75"/>
        <v>349329176433.34088</v>
      </c>
      <c r="E447" s="1">
        <f t="shared" si="76"/>
        <v>57758702.684081733</v>
      </c>
      <c r="F447" s="1">
        <f t="shared" si="71"/>
        <v>2.8621562497974149E-12</v>
      </c>
      <c r="G447" s="1">
        <f t="shared" si="72"/>
        <v>1.6531443759174776E-4</v>
      </c>
      <c r="H447" s="2">
        <f t="shared" si="73"/>
        <v>20.831277714975432</v>
      </c>
      <c r="I447">
        <f t="shared" si="77"/>
        <v>2.5683825699999128</v>
      </c>
      <c r="J447">
        <f t="shared" si="80"/>
        <v>20.810747899358422</v>
      </c>
      <c r="K447">
        <f t="shared" si="79"/>
        <v>0.25974417400912597</v>
      </c>
    </row>
    <row r="448" spans="1:11" x14ac:dyDescent="0.45">
      <c r="A448">
        <f t="shared" si="78"/>
        <v>2.5470525699999129</v>
      </c>
      <c r="B448" s="1">
        <f t="shared" si="70"/>
        <v>2.8375755279362487E-3</v>
      </c>
      <c r="C448" s="1">
        <f t="shared" si="74"/>
        <v>-2.8375755244121133E-3</v>
      </c>
      <c r="D448" s="1">
        <f t="shared" si="75"/>
        <v>385385047042.19897</v>
      </c>
      <c r="E448" s="1">
        <f t="shared" si="76"/>
        <v>60666289.048269868</v>
      </c>
      <c r="F448" s="1">
        <f t="shared" si="71"/>
        <v>2.5943990694690074E-12</v>
      </c>
      <c r="G448" s="1">
        <f t="shared" si="72"/>
        <v>1.5739256904376731E-4</v>
      </c>
      <c r="H448" s="2">
        <f t="shared" si="73"/>
        <v>20.874513718877697</v>
      </c>
      <c r="I448">
        <f t="shared" si="77"/>
        <v>2.5470525699999129</v>
      </c>
      <c r="J448">
        <f t="shared" si="80"/>
        <v>20.852895716926565</v>
      </c>
      <c r="K448">
        <f t="shared" si="79"/>
        <v>0.24666941986840524</v>
      </c>
    </row>
    <row r="449" spans="1:11" x14ac:dyDescent="0.45">
      <c r="A449">
        <f t="shared" si="78"/>
        <v>2.5257225699999131</v>
      </c>
      <c r="B449" s="1">
        <f t="shared" ref="B449:B512" si="81">10^(-A449)</f>
        <v>2.9804197319951318E-3</v>
      </c>
      <c r="C449" s="1">
        <f t="shared" si="74"/>
        <v>-2.9804197286398995E-3</v>
      </c>
      <c r="D449" s="1">
        <f t="shared" si="75"/>
        <v>425162409851.15314</v>
      </c>
      <c r="E449" s="1">
        <f t="shared" si="76"/>
        <v>63720243.978099994</v>
      </c>
      <c r="F449" s="1">
        <f t="shared" ref="F449:F512" si="82">1/(D449+E449+1)</f>
        <v>2.351689910904415E-12</v>
      </c>
      <c r="G449" s="1">
        <f t="shared" ref="G449:G512" si="83">(E449+2)*F449</f>
        <v>1.4985025958704539E-4</v>
      </c>
      <c r="H449" s="2">
        <f t="shared" ref="H449:H512" si="84">($B$11*(2-G449)-C449*$B$10)/(C449+$B$7)</f>
        <v>20.920048729853761</v>
      </c>
      <c r="I449">
        <f t="shared" si="77"/>
        <v>2.5257225699999131</v>
      </c>
      <c r="J449">
        <f t="shared" si="80"/>
        <v>20.897281224365727</v>
      </c>
      <c r="K449">
        <f t="shared" si="79"/>
        <v>0.23421538221668972</v>
      </c>
    </row>
    <row r="450" spans="1:11" x14ac:dyDescent="0.45">
      <c r="A450">
        <f t="shared" si="78"/>
        <v>2.5043925699999132</v>
      </c>
      <c r="B450" s="1">
        <f t="shared" si="81"/>
        <v>3.1304547461072922E-3</v>
      </c>
      <c r="C450" s="1">
        <f t="shared" si="74"/>
        <v>-3.1304547429128683E-3</v>
      </c>
      <c r="D450" s="1">
        <f t="shared" si="75"/>
        <v>469045377182.59412</v>
      </c>
      <c r="E450" s="1">
        <f t="shared" si="76"/>
        <v>66927935.700797312</v>
      </c>
      <c r="F450" s="1">
        <f t="shared" si="82"/>
        <v>2.1316857159517501E-12</v>
      </c>
      <c r="G450" s="1">
        <f t="shared" si="83"/>
        <v>1.4266932879489823E-4</v>
      </c>
      <c r="H450" s="2">
        <f t="shared" si="84"/>
        <v>20.96801293646757</v>
      </c>
      <c r="I450">
        <f t="shared" si="77"/>
        <v>2.5043925699999132</v>
      </c>
      <c r="J450">
        <f t="shared" si="80"/>
        <v>20.944030833160667</v>
      </c>
      <c r="K450">
        <f t="shared" si="79"/>
        <v>0.2223533078712373</v>
      </c>
    </row>
    <row r="451" spans="1:11" x14ac:dyDescent="0.45">
      <c r="A451">
        <f t="shared" si="78"/>
        <v>2.4830625699999134</v>
      </c>
      <c r="B451" s="1">
        <f t="shared" si="81"/>
        <v>3.288042557303025E-3</v>
      </c>
      <c r="C451" s="1">
        <f t="shared" si="74"/>
        <v>-3.2880425542617018E-3</v>
      </c>
      <c r="D451" s="1">
        <f t="shared" si="75"/>
        <v>517457707357.95734</v>
      </c>
      <c r="E451" s="1">
        <f t="shared" si="76"/>
        <v>70297103.361838445</v>
      </c>
      <c r="F451" s="1">
        <f t="shared" si="82"/>
        <v>1.932262585556004E-12</v>
      </c>
      <c r="G451" s="1">
        <f t="shared" si="83"/>
        <v>1.358324665635688E-4</v>
      </c>
      <c r="H451" s="2">
        <f t="shared" si="84"/>
        <v>21.0185446222258</v>
      </c>
      <c r="I451">
        <f t="shared" si="77"/>
        <v>2.4830625699999134</v>
      </c>
      <c r="J451">
        <f t="shared" si="80"/>
        <v>20.993278779346685</v>
      </c>
      <c r="K451">
        <f t="shared" si="79"/>
        <v>0.21105569386754366</v>
      </c>
    </row>
    <row r="452" spans="1:11" x14ac:dyDescent="0.45">
      <c r="A452">
        <f t="shared" si="78"/>
        <v>2.4617325699999135</v>
      </c>
      <c r="B452" s="1">
        <f t="shared" si="81"/>
        <v>3.4535633751229021E-3</v>
      </c>
      <c r="C452" s="1">
        <f t="shared" si="74"/>
        <v>-3.453563372227342E-3</v>
      </c>
      <c r="D452" s="1">
        <f t="shared" si="75"/>
        <v>570866896743.5874</v>
      </c>
      <c r="E452" s="1">
        <f t="shared" si="76"/>
        <v>73835875.697061464</v>
      </c>
      <c r="F452" s="1">
        <f t="shared" si="82"/>
        <v>1.7514952829001781E-12</v>
      </c>
      <c r="G452" s="1">
        <f t="shared" si="83"/>
        <v>1.2932319149519761E-4</v>
      </c>
      <c r="H452" s="2">
        <f t="shared" si="84"/>
        <v>21.07179075261239</v>
      </c>
      <c r="I452">
        <f t="shared" si="77"/>
        <v>2.4617325699999135</v>
      </c>
      <c r="J452">
        <f t="shared" si="80"/>
        <v>21.045167687419095</v>
      </c>
      <c r="K452">
        <f t="shared" si="79"/>
        <v>0.20029624542792837</v>
      </c>
    </row>
    <row r="453" spans="1:11" x14ac:dyDescent="0.45">
      <c r="A453">
        <f t="shared" si="78"/>
        <v>2.4404025699999137</v>
      </c>
      <c r="B453" s="1">
        <f t="shared" si="81"/>
        <v>3.6274165489431354E-3</v>
      </c>
      <c r="C453" s="1">
        <f t="shared" si="74"/>
        <v>-3.6274165461863523E-3</v>
      </c>
      <c r="D453" s="1">
        <f t="shared" si="75"/>
        <v>629788694155.47546</v>
      </c>
      <c r="E453" s="1">
        <f t="shared" si="76"/>
        <v>77552790.644734472</v>
      </c>
      <c r="F453" s="1">
        <f t="shared" si="82"/>
        <v>1.5876386532011675E-12</v>
      </c>
      <c r="G453" s="1">
        <f t="shared" si="83"/>
        <v>1.2312581126647565E-4</v>
      </c>
      <c r="H453" s="2">
        <f t="shared" si="84"/>
        <v>21.127907613127526</v>
      </c>
      <c r="I453">
        <f t="shared" si="77"/>
        <v>2.4404025699999137</v>
      </c>
      <c r="J453">
        <f t="shared" si="80"/>
        <v>21.09984918286996</v>
      </c>
      <c r="K453">
        <f t="shared" si="79"/>
        <v>0.1900498335455412</v>
      </c>
    </row>
    <row r="454" spans="1:11" x14ac:dyDescent="0.45">
      <c r="A454">
        <f t="shared" si="78"/>
        <v>2.4190725699999138</v>
      </c>
      <c r="B454" s="1">
        <f t="shared" si="81"/>
        <v>3.8100215314792849E-3</v>
      </c>
      <c r="C454" s="1">
        <f t="shared" si="74"/>
        <v>-3.8100215288546279E-3</v>
      </c>
      <c r="D454" s="1">
        <f t="shared" si="75"/>
        <v>694792081216.46033</v>
      </c>
      <c r="E454" s="1">
        <f t="shared" si="76"/>
        <v>81456815.944899529</v>
      </c>
      <c r="F454" s="1">
        <f t="shared" si="82"/>
        <v>1.4391107809777123E-12</v>
      </c>
      <c r="G454" s="1">
        <f t="shared" si="83"/>
        <v>1.1722538488864369E-4</v>
      </c>
      <c r="H454" s="2">
        <f t="shared" si="84"/>
        <v>21.187061503657599</v>
      </c>
      <c r="I454">
        <f t="shared" si="77"/>
        <v>2.4190725699999138</v>
      </c>
      <c r="J454">
        <f t="shared" si="80"/>
        <v>21.157484558392561</v>
      </c>
      <c r="K454">
        <f t="shared" si="79"/>
        <v>0.18029245252394657</v>
      </c>
    </row>
    <row r="455" spans="1:11" x14ac:dyDescent="0.45">
      <c r="A455">
        <f t="shared" si="78"/>
        <v>2.397742569999914</v>
      </c>
      <c r="B455" s="1">
        <f t="shared" si="81"/>
        <v>4.0018188907929905E-3</v>
      </c>
      <c r="C455" s="1">
        <f t="shared" si="74"/>
        <v>-4.0018188882941265E-3</v>
      </c>
      <c r="D455" s="1">
        <f t="shared" si="75"/>
        <v>766504766759.00378</v>
      </c>
      <c r="E455" s="1">
        <f t="shared" si="76"/>
        <v>85557370.77569294</v>
      </c>
      <c r="F455" s="1">
        <f t="shared" si="82"/>
        <v>1.3044777223530429E-12</v>
      </c>
      <c r="G455" s="1">
        <f t="shared" si="83"/>
        <v>1.1160768676894616E-4</v>
      </c>
      <c r="H455" s="2">
        <f t="shared" si="84"/>
        <v>21.249429495153517</v>
      </c>
      <c r="I455">
        <f t="shared" si="77"/>
        <v>2.397742569999914</v>
      </c>
      <c r="J455">
        <f t="shared" si="80"/>
        <v>21.218245499405558</v>
      </c>
      <c r="K455">
        <f t="shared" si="79"/>
        <v>0.17100117775474455</v>
      </c>
    </row>
    <row r="456" spans="1:11" x14ac:dyDescent="0.45">
      <c r="A456">
        <f t="shared" si="78"/>
        <v>2.3764125699999141</v>
      </c>
      <c r="B456" s="1">
        <f t="shared" si="81"/>
        <v>4.2032713732433396E-3</v>
      </c>
      <c r="C456" s="1">
        <f t="shared" si="74"/>
        <v>-4.2032713708642401E-3</v>
      </c>
      <c r="D456" s="1">
        <f t="shared" si="75"/>
        <v>845619248330.5387</v>
      </c>
      <c r="E456" s="1">
        <f t="shared" si="76"/>
        <v>89864348.478842542</v>
      </c>
      <c r="F456" s="1">
        <f t="shared" si="82"/>
        <v>1.1824396651362084E-12</v>
      </c>
      <c r="G456" s="1">
        <f t="shared" si="83"/>
        <v>1.0625917248788545E-4</v>
      </c>
      <c r="H456" s="2">
        <f t="shared" si="84"/>
        <v>21.315200255336485</v>
      </c>
      <c r="I456">
        <f t="shared" si="77"/>
        <v>2.3764125699999141</v>
      </c>
      <c r="J456">
        <f t="shared" si="80"/>
        <v>21.282314875245</v>
      </c>
      <c r="K456">
        <f t="shared" si="79"/>
        <v>0.162154123965284</v>
      </c>
    </row>
    <row r="457" spans="1:11" x14ac:dyDescent="0.45">
      <c r="A457">
        <f t="shared" si="78"/>
        <v>2.3550825699999143</v>
      </c>
      <c r="B457" s="1">
        <f t="shared" si="81"/>
        <v>4.4148650199474721E-3</v>
      </c>
      <c r="C457" s="1">
        <f t="shared" si="74"/>
        <v>-4.4148650176823968E-3</v>
      </c>
      <c r="D457" s="1">
        <f t="shared" si="75"/>
        <v>932899499334.66211</v>
      </c>
      <c r="E457" s="1">
        <f t="shared" si="76"/>
        <v>94388140.429172188</v>
      </c>
      <c r="F457" s="1">
        <f t="shared" si="82"/>
        <v>1.0718183831891673E-12</v>
      </c>
      <c r="G457" s="1">
        <f t="shared" si="83"/>
        <v>1.0116694621066417E-4</v>
      </c>
      <c r="H457" s="2">
        <f t="shared" si="84"/>
        <v>21.384574950997806</v>
      </c>
      <c r="I457">
        <f t="shared" si="77"/>
        <v>2.3550825699999143</v>
      </c>
      <c r="J457">
        <f t="shared" si="80"/>
        <v>21.349887603167147</v>
      </c>
      <c r="K457">
        <f t="shared" si="79"/>
        <v>0.1537304041240812</v>
      </c>
    </row>
    <row r="458" spans="1:11" x14ac:dyDescent="0.45">
      <c r="A458">
        <f t="shared" si="78"/>
        <v>2.3337525699999144</v>
      </c>
      <c r="B458" s="1">
        <f t="shared" si="81"/>
        <v>4.6371103394440292E-3</v>
      </c>
      <c r="C458" s="1">
        <f t="shared" si="74"/>
        <v>-4.6371103372875137E-3</v>
      </c>
      <c r="D458" s="1">
        <f t="shared" si="75"/>
        <v>1029188346382.9061</v>
      </c>
      <c r="E458" s="1">
        <f t="shared" si="76"/>
        <v>99139661.1057017</v>
      </c>
      <c r="F458" s="1">
        <f t="shared" si="82"/>
        <v>9.7154586406413277E-13</v>
      </c>
      <c r="G458" s="1">
        <f t="shared" si="83"/>
        <v>9.6318729655055988E-5</v>
      </c>
      <c r="H458" s="2">
        <f t="shared" si="84"/>
        <v>21.45776823542845</v>
      </c>
      <c r="I458">
        <f t="shared" si="77"/>
        <v>2.3337525699999144</v>
      </c>
      <c r="J458">
        <f t="shared" si="80"/>
        <v>21.421171593213128</v>
      </c>
      <c r="K458">
        <f t="shared" si="79"/>
        <v>0.14571008915586733</v>
      </c>
    </row>
    <row r="459" spans="1:11" x14ac:dyDescent="0.45">
      <c r="A459">
        <f t="shared" si="78"/>
        <v>2.3124225699999146</v>
      </c>
      <c r="B459" s="1">
        <f t="shared" si="81"/>
        <v>4.8705435393887895E-3</v>
      </c>
      <c r="C459" s="1">
        <f t="shared" si="74"/>
        <v>-4.8705435373356306E-3</v>
      </c>
      <c r="D459" s="1">
        <f t="shared" si="75"/>
        <v>1135415608096.9233</v>
      </c>
      <c r="E459" s="1">
        <f t="shared" si="76"/>
        <v>104130374.42483261</v>
      </c>
      <c r="F459" s="1">
        <f t="shared" si="82"/>
        <v>8.8065400020728193E-13</v>
      </c>
      <c r="G459" s="1">
        <f t="shared" si="83"/>
        <v>9.170283254161888E-5</v>
      </c>
      <c r="H459" s="2">
        <f t="shared" si="84"/>
        <v>21.535009330625552</v>
      </c>
      <c r="I459">
        <f t="shared" si="77"/>
        <v>2.3124225699999146</v>
      </c>
      <c r="J459">
        <f t="shared" si="80"/>
        <v>21.496388783027001</v>
      </c>
      <c r="K459">
        <f t="shared" si="79"/>
        <v>0.13807416858584354</v>
      </c>
    </row>
    <row r="460" spans="1:11" x14ac:dyDescent="0.45">
      <c r="A460">
        <f t="shared" si="78"/>
        <v>2.2910925699999147</v>
      </c>
      <c r="B460" s="1">
        <f t="shared" si="81"/>
        <v>5.1157278202541255E-3</v>
      </c>
      <c r="C460" s="1">
        <f t="shared" si="74"/>
        <v>-5.1157278182993697E-3</v>
      </c>
      <c r="D460" s="1">
        <f t="shared" si="75"/>
        <v>1252607073953.8621</v>
      </c>
      <c r="E460" s="1">
        <f t="shared" si="76"/>
        <v>109372321.39915217</v>
      </c>
      <c r="F460" s="1">
        <f t="shared" si="82"/>
        <v>7.9826524427976594E-13</v>
      </c>
      <c r="G460" s="1">
        <f t="shared" si="83"/>
        <v>8.7308124455669767E-5</v>
      </c>
      <c r="H460" s="2">
        <f t="shared" si="84"/>
        <v>21.616543215200075</v>
      </c>
      <c r="I460">
        <f t="shared" si="77"/>
        <v>2.2910925699999147</v>
      </c>
      <c r="J460">
        <f t="shared" si="80"/>
        <v>21.575776272912812</v>
      </c>
      <c r="K460">
        <f t="shared" si="79"/>
        <v>0.13080451220562245</v>
      </c>
    </row>
    <row r="461" spans="1:11" x14ac:dyDescent="0.45">
      <c r="A461">
        <f t="shared" si="78"/>
        <v>2.2697625699999149</v>
      </c>
      <c r="B461" s="1">
        <f t="shared" si="81"/>
        <v>5.373254734153593E-3</v>
      </c>
      <c r="C461" s="1">
        <f t="shared" si="74"/>
        <v>-5.3732547322925235E-3</v>
      </c>
      <c r="D461" s="1">
        <f t="shared" si="75"/>
        <v>1381894409879.6606</v>
      </c>
      <c r="E461" s="1">
        <f t="shared" si="76"/>
        <v>114878149.18858786</v>
      </c>
      <c r="F461" s="1">
        <f t="shared" si="82"/>
        <v>7.235841384435049E-13</v>
      </c>
      <c r="G461" s="1">
        <f t="shared" si="83"/>
        <v>8.3124008053777045E-5</v>
      </c>
      <c r="H461" s="2">
        <f t="shared" si="84"/>
        <v>21.702631930379876</v>
      </c>
      <c r="I461">
        <f t="shared" si="77"/>
        <v>2.2697625699999149</v>
      </c>
      <c r="J461">
        <f t="shared" si="80"/>
        <v>21.659587572789974</v>
      </c>
      <c r="K461">
        <f t="shared" si="79"/>
        <v>0.12388383283134605</v>
      </c>
    </row>
    <row r="462" spans="1:11" x14ac:dyDescent="0.45">
      <c r="A462">
        <f t="shared" si="78"/>
        <v>2.248432569999915</v>
      </c>
      <c r="B462" s="1">
        <f t="shared" si="81"/>
        <v>5.6437456120700738E-3</v>
      </c>
      <c r="C462" s="1">
        <f t="shared" si="74"/>
        <v>-5.6437456102982012E-3</v>
      </c>
      <c r="D462" s="1">
        <f t="shared" si="75"/>
        <v>1524526086244.1826</v>
      </c>
      <c r="E462" s="1">
        <f t="shared" si="76"/>
        <v>120661141.61400399</v>
      </c>
      <c r="F462" s="1">
        <f t="shared" si="82"/>
        <v>6.5588963588711487E-13</v>
      </c>
      <c r="G462" s="1">
        <f t="shared" si="83"/>
        <v>7.9140393550711948E-5</v>
      </c>
      <c r="H462" s="2">
        <f t="shared" si="84"/>
        <v>21.793556018199318</v>
      </c>
      <c r="I462">
        <f t="shared" si="77"/>
        <v>2.248432569999915</v>
      </c>
      <c r="J462">
        <f t="shared" si="80"/>
        <v>21.748093974289596</v>
      </c>
      <c r="K462">
        <f t="shared" si="79"/>
        <v>0.117295650204142</v>
      </c>
    </row>
    <row r="463" spans="1:11" x14ac:dyDescent="0.45">
      <c r="A463">
        <f t="shared" si="78"/>
        <v>2.2271025699999152</v>
      </c>
      <c r="B463" s="1">
        <f t="shared" si="81"/>
        <v>5.9278530629308769E-3</v>
      </c>
      <c r="C463" s="1">
        <f t="shared" si="74"/>
        <v>-5.9278530612439252E-3</v>
      </c>
      <c r="D463" s="1">
        <f t="shared" si="75"/>
        <v>1681879433784.9597</v>
      </c>
      <c r="E463" s="1">
        <f t="shared" si="76"/>
        <v>126735251.20685914</v>
      </c>
      <c r="F463" s="1">
        <f t="shared" si="82"/>
        <v>5.9452814050761278E-13</v>
      </c>
      <c r="G463" s="1">
        <f t="shared" si="83"/>
        <v>7.5347674425835432E-5</v>
      </c>
      <c r="H463" s="2">
        <f t="shared" si="84"/>
        <v>21.889616107928514</v>
      </c>
      <c r="I463">
        <f t="shared" si="77"/>
        <v>2.2271025699999152</v>
      </c>
      <c r="J463">
        <f t="shared" si="80"/>
        <v>21.841586063063914</v>
      </c>
      <c r="K463">
        <f t="shared" si="79"/>
        <v>0.11102425606790213</v>
      </c>
    </row>
    <row r="464" spans="1:11" x14ac:dyDescent="0.45">
      <c r="A464">
        <f t="shared" si="78"/>
        <v>2.2057725699999153</v>
      </c>
      <c r="B464" s="1">
        <f t="shared" si="81"/>
        <v>6.226262548146665E-3</v>
      </c>
      <c r="C464" s="1">
        <f t="shared" si="74"/>
        <v>-6.2262625465405652E-3</v>
      </c>
      <c r="D464" s="1">
        <f t="shared" si="75"/>
        <v>1855473943878.2827</v>
      </c>
      <c r="E464" s="1">
        <f t="shared" si="76"/>
        <v>133115132.87225147</v>
      </c>
      <c r="F464" s="1">
        <f t="shared" si="82"/>
        <v>5.3890719758975086E-13</v>
      </c>
      <c r="G464" s="1">
        <f t="shared" si="83"/>
        <v>7.1736704290786761E-5</v>
      </c>
      <c r="H464" s="2">
        <f t="shared" si="84"/>
        <v>21.991134669070796</v>
      </c>
      <c r="I464">
        <f t="shared" si="77"/>
        <v>2.2057725699999153</v>
      </c>
      <c r="J464">
        <f t="shared" si="80"/>
        <v>21.940375388499653</v>
      </c>
      <c r="K464">
        <f t="shared" si="79"/>
        <v>0.10505468044461923</v>
      </c>
    </row>
    <row r="465" spans="1:11" x14ac:dyDescent="0.45">
      <c r="A465">
        <f t="shared" si="78"/>
        <v>2.1844425699999155</v>
      </c>
      <c r="B465" s="1">
        <f t="shared" si="81"/>
        <v>6.5396940354130054E-3</v>
      </c>
      <c r="C465" s="1">
        <f t="shared" si="74"/>
        <v>-6.5396940338838822E-3</v>
      </c>
      <c r="D465" s="1">
        <f t="shared" si="75"/>
        <v>2046985941592.4148</v>
      </c>
      <c r="E465" s="1">
        <f t="shared" si="76"/>
        <v>139816179.24656886</v>
      </c>
      <c r="F465" s="1">
        <f t="shared" si="82"/>
        <v>4.8848977460379972E-13</v>
      </c>
      <c r="G465" s="1">
        <f t="shared" si="83"/>
        <v>6.829877486310043E-5</v>
      </c>
      <c r="H465" s="2">
        <f t="shared" si="84"/>
        <v>22.098457951900535</v>
      </c>
      <c r="I465">
        <f t="shared" si="77"/>
        <v>2.1844425699999155</v>
      </c>
      <c r="J465">
        <f t="shared" si="80"/>
        <v>22.044796310485665</v>
      </c>
      <c r="K465">
        <f t="shared" si="79"/>
        <v>9.9372659117399426E-2</v>
      </c>
    </row>
    <row r="466" spans="1:11" x14ac:dyDescent="0.45">
      <c r="A466">
        <f t="shared" si="78"/>
        <v>2.1631125699999156</v>
      </c>
      <c r="B466" s="1">
        <f t="shared" si="81"/>
        <v>6.8689037357647018E-3</v>
      </c>
      <c r="C466" s="1">
        <f t="shared" si="74"/>
        <v>-6.8689037343088654E-3</v>
      </c>
      <c r="D466" s="1">
        <f t="shared" si="75"/>
        <v>2258264773214.1167</v>
      </c>
      <c r="E466" s="1">
        <f t="shared" si="76"/>
        <v>146854557.83505201</v>
      </c>
      <c r="F466" s="1">
        <f t="shared" si="82"/>
        <v>4.4278907693462096E-13</v>
      </c>
      <c r="G466" s="1">
        <f t="shared" si="83"/>
        <v>6.5025594993002738E-5</v>
      </c>
      <c r="H466" s="2">
        <f t="shared" si="84"/>
        <v>22.211958139594696</v>
      </c>
      <c r="I466">
        <f t="shared" si="77"/>
        <v>2.1631125699999156</v>
      </c>
      <c r="J466">
        <f t="shared" si="80"/>
        <v>22.155208045747614</v>
      </c>
      <c r="K466">
        <f t="shared" si="79"/>
        <v>9.3964602320640925E-2</v>
      </c>
    </row>
    <row r="467" spans="1:11" x14ac:dyDescent="0.45">
      <c r="A467">
        <f t="shared" si="78"/>
        <v>2.1417825699999158</v>
      </c>
      <c r="B467" s="1">
        <f t="shared" si="81"/>
        <v>7.2146859280737838E-3</v>
      </c>
      <c r="C467" s="1">
        <f t="shared" si="74"/>
        <v>-7.2146859266877224E-3</v>
      </c>
      <c r="D467" s="1">
        <f t="shared" si="75"/>
        <v>2491350664564.1836</v>
      </c>
      <c r="E467" s="1">
        <f t="shared" si="76"/>
        <v>154247250.01886991</v>
      </c>
      <c r="F467" s="1">
        <f t="shared" si="82"/>
        <v>4.0136384851492961E-13</v>
      </c>
      <c r="G467" s="1">
        <f t="shared" si="83"/>
        <v>6.190927069314587E-5</v>
      </c>
      <c r="H467" s="2">
        <f t="shared" si="84"/>
        <v>22.332035739610383</v>
      </c>
      <c r="I467">
        <f t="shared" si="77"/>
        <v>2.1417825699999158</v>
      </c>
      <c r="J467">
        <f t="shared" si="80"/>
        <v>22.271996939602538</v>
      </c>
      <c r="K467">
        <f t="shared" si="79"/>
        <v>8.8817564629927917E-2</v>
      </c>
    </row>
    <row r="468" spans="1:11" x14ac:dyDescent="0.45">
      <c r="A468">
        <f t="shared" si="78"/>
        <v>2.1204525699999159</v>
      </c>
      <c r="B468" s="1">
        <f t="shared" si="81"/>
        <v>7.5778748753932085E-3</v>
      </c>
      <c r="C468" s="1">
        <f t="shared" si="74"/>
        <v>-7.5778748740735775E-3</v>
      </c>
      <c r="D468" s="1">
        <f t="shared" si="75"/>
        <v>2748494422551.8877</v>
      </c>
      <c r="E468" s="1">
        <f t="shared" si="76"/>
        <v>162012092.02582145</v>
      </c>
      <c r="F468" s="1">
        <f t="shared" si="82"/>
        <v>3.6381411201330639E-13</v>
      </c>
      <c r="G468" s="1">
        <f t="shared" si="83"/>
        <v>5.8942286123420529E-5</v>
      </c>
      <c r="H468" s="2">
        <f t="shared" si="84"/>
        <v>22.459122246176609</v>
      </c>
      <c r="I468">
        <f t="shared" si="77"/>
        <v>2.1204525699999159</v>
      </c>
      <c r="J468">
        <f t="shared" si="80"/>
        <v>22.395578992893498</v>
      </c>
      <c r="K468">
        <f t="shared" si="79"/>
        <v>8.3919216037639049E-2</v>
      </c>
    </row>
    <row r="469" spans="1:11" x14ac:dyDescent="0.45">
      <c r="A469">
        <f t="shared" si="78"/>
        <v>2.0991225699999161</v>
      </c>
      <c r="B469" s="1">
        <f t="shared" si="81"/>
        <v>7.9593468377696999E-3</v>
      </c>
      <c r="C469" s="1">
        <f t="shared" ref="C469:C520" si="85">$B$3/B469-B469</f>
        <v>-7.959346836513316E-3</v>
      </c>
      <c r="D469" s="1">
        <f t="shared" ref="D469:D520" si="86">B469^2/$B$6</f>
        <v>3032179170217.4141</v>
      </c>
      <c r="E469" s="1">
        <f t="shared" ref="E469:E520" si="87">B469/$B$5</f>
        <v>170167817.96351105</v>
      </c>
      <c r="F469" s="1">
        <f t="shared" si="82"/>
        <v>3.2977730746799714E-13</v>
      </c>
      <c r="G469" s="1">
        <f t="shared" si="83"/>
        <v>5.6117485485265567E-5</v>
      </c>
      <c r="H469" s="2">
        <f t="shared" si="84"/>
        <v>22.593683110721535</v>
      </c>
      <c r="I469">
        <f t="shared" ref="I469:I520" si="88">A469</f>
        <v>2.0991225699999161</v>
      </c>
      <c r="J469">
        <f t="shared" si="80"/>
        <v>22.526402678449074</v>
      </c>
      <c r="K469">
        <f t="shared" si="79"/>
        <v>7.9257814194848064E-2</v>
      </c>
    </row>
    <row r="470" spans="1:11" x14ac:dyDescent="0.45">
      <c r="A470">
        <f t="shared" ref="A470:A520" si="89">A469+$B$15</f>
        <v>2.0777925699999162</v>
      </c>
      <c r="B470" s="1">
        <f t="shared" si="81"/>
        <v>8.3600221863820694E-3</v>
      </c>
      <c r="C470" s="1">
        <f t="shared" si="85"/>
        <v>-8.3600221851858995E-3</v>
      </c>
      <c r="D470" s="1">
        <f t="shared" si="86"/>
        <v>3345144325147.9922</v>
      </c>
      <c r="E470" s="1">
        <f t="shared" si="87"/>
        <v>178734105.01882443</v>
      </c>
      <c r="F470" s="1">
        <f t="shared" si="82"/>
        <v>2.9892479210154207E-13</v>
      </c>
      <c r="G470" s="1">
        <f t="shared" si="83"/>
        <v>5.3428055782056861E-5</v>
      </c>
      <c r="H470" s="2">
        <f t="shared" si="84"/>
        <v>22.736221062891399</v>
      </c>
      <c r="I470">
        <f t="shared" si="88"/>
        <v>2.0777925699999162</v>
      </c>
      <c r="J470">
        <f t="shared" si="80"/>
        <v>22.664952086806466</v>
      </c>
      <c r="K470">
        <f t="shared" ref="K470:K520" si="90">(I469-I470)/(H470-H469)*0.5</f>
        <v>7.4822177796481523E-2</v>
      </c>
    </row>
    <row r="471" spans="1:11" x14ac:dyDescent="0.45">
      <c r="A471">
        <f t="shared" si="89"/>
        <v>2.0564625699999164</v>
      </c>
      <c r="B471" s="1">
        <f t="shared" si="81"/>
        <v>8.7808676241057562E-3</v>
      </c>
      <c r="C471" s="1">
        <f t="shared" si="85"/>
        <v>-8.7808676229669171E-3</v>
      </c>
      <c r="D471" s="1">
        <f t="shared" si="86"/>
        <v>3690412052816.6162</v>
      </c>
      <c r="E471" s="1">
        <f t="shared" si="87"/>
        <v>187731620.93275657</v>
      </c>
      <c r="F471" s="1">
        <f t="shared" si="82"/>
        <v>2.7095866753596804E-13</v>
      </c>
      <c r="G471" s="1">
        <f t="shared" si="83"/>
        <v>5.08675104042245E-5</v>
      </c>
      <c r="H471" s="2">
        <f t="shared" si="84"/>
        <v>22.887279831713403</v>
      </c>
      <c r="I471">
        <f t="shared" si="88"/>
        <v>2.0564625699999164</v>
      </c>
      <c r="J471">
        <f t="shared" ref="J471:J520" si="91">(H470+H471)/2</f>
        <v>22.811750447302401</v>
      </c>
      <c r="K471">
        <f t="shared" si="90"/>
        <v>7.0601661083089615E-2</v>
      </c>
    </row>
    <row r="472" spans="1:11" x14ac:dyDescent="0.45">
      <c r="A472">
        <f t="shared" si="89"/>
        <v>2.0351325699999165</v>
      </c>
      <c r="B472" s="1">
        <f t="shared" si="81"/>
        <v>9.2228985178610477E-3</v>
      </c>
      <c r="C472" s="1">
        <f t="shared" si="85"/>
        <v>-9.22289851677679E-3</v>
      </c>
      <c r="D472" s="1">
        <f t="shared" si="86"/>
        <v>4071316450291.4624</v>
      </c>
      <c r="E472" s="1">
        <f t="shared" si="87"/>
        <v>197182073.8651326</v>
      </c>
      <c r="F472" s="1">
        <f t="shared" si="82"/>
        <v>2.4560890378716694E-13</v>
      </c>
      <c r="G472" s="1">
        <f t="shared" si="83"/>
        <v>4.8429673499713207E-5</v>
      </c>
      <c r="H472" s="2">
        <f t="shared" si="84"/>
        <v>23.047448324629869</v>
      </c>
      <c r="I472">
        <f t="shared" si="88"/>
        <v>2.0351325699999165</v>
      </c>
      <c r="J472">
        <f t="shared" si="91"/>
        <v>22.967364078171634</v>
      </c>
      <c r="K472">
        <f t="shared" si="90"/>
        <v>6.6586129430350346E-2</v>
      </c>
    </row>
    <row r="473" spans="1:11" x14ac:dyDescent="0.45">
      <c r="A473">
        <f t="shared" si="89"/>
        <v>2.0138025699999167</v>
      </c>
      <c r="B473" s="1">
        <f t="shared" si="81"/>
        <v>9.6871813483723045E-3</v>
      </c>
      <c r="C473" s="1">
        <f t="shared" si="85"/>
        <v>-9.6871813473400122E-3</v>
      </c>
      <c r="D473" s="1">
        <f t="shared" si="86"/>
        <v>4491535742130.1885</v>
      </c>
      <c r="E473" s="1">
        <f t="shared" si="87"/>
        <v>207108264.76953119</v>
      </c>
      <c r="F473" s="1">
        <f t="shared" si="82"/>
        <v>2.2263073228064415E-13</v>
      </c>
      <c r="G473" s="1">
        <f t="shared" si="83"/>
        <v>4.6108665092275727E-5</v>
      </c>
      <c r="H473" s="2">
        <f t="shared" si="84"/>
        <v>23.217365331854246</v>
      </c>
      <c r="I473">
        <f t="shared" si="88"/>
        <v>2.0138025699999167</v>
      </c>
      <c r="J473">
        <f t="shared" si="91"/>
        <v>23.132406828242058</v>
      </c>
      <c r="K473">
        <f t="shared" si="90"/>
        <v>6.2765935995545558E-2</v>
      </c>
    </row>
    <row r="474" spans="1:11" x14ac:dyDescent="0.45">
      <c r="A474">
        <f t="shared" si="89"/>
        <v>1.9924725699999166</v>
      </c>
      <c r="B474" s="1">
        <f t="shared" si="81"/>
        <v>1.0174836283248594E-2</v>
      </c>
      <c r="C474" s="1">
        <f t="shared" si="85"/>
        <v>-1.0174836282265778E-2</v>
      </c>
      <c r="D474" s="1">
        <f t="shared" si="86"/>
        <v>4955127799360.5127</v>
      </c>
      <c r="E474" s="1">
        <f t="shared" si="87"/>
        <v>217534142.40477309</v>
      </c>
      <c r="F474" s="1">
        <f t="shared" si="82"/>
        <v>2.0180228272666147E-13</v>
      </c>
      <c r="G474" s="1">
        <f t="shared" si="83"/>
        <v>4.389888691187442E-5</v>
      </c>
      <c r="H474" s="2">
        <f t="shared" si="84"/>
        <v>23.397724835104366</v>
      </c>
      <c r="I474">
        <f t="shared" si="88"/>
        <v>1.9924725699999166</v>
      </c>
      <c r="J474">
        <f t="shared" si="91"/>
        <v>23.307545083479305</v>
      </c>
      <c r="K474">
        <f t="shared" si="90"/>
        <v>5.9131899388799973E-2</v>
      </c>
    </row>
    <row r="475" spans="1:11" x14ac:dyDescent="0.45">
      <c r="A475">
        <f t="shared" si="89"/>
        <v>1.9711425699999165</v>
      </c>
      <c r="B475" s="1">
        <f t="shared" si="81"/>
        <v>1.0687039879593799E-2</v>
      </c>
      <c r="C475" s="1">
        <f t="shared" si="85"/>
        <v>-1.0687039878658086E-2</v>
      </c>
      <c r="D475" s="1">
        <f t="shared" si="86"/>
        <v>5466569324538.0986</v>
      </c>
      <c r="E475" s="1">
        <f t="shared" si="87"/>
        <v>228484861.1157006</v>
      </c>
      <c r="F475" s="1">
        <f t="shared" si="82"/>
        <v>1.8292244104592453E-13</v>
      </c>
      <c r="G475" s="1">
        <f t="shared" si="83"/>
        <v>4.1795008903167878E-5</v>
      </c>
      <c r="H475" s="2">
        <f t="shared" si="84"/>
        <v>23.589282013666427</v>
      </c>
      <c r="I475">
        <f t="shared" si="88"/>
        <v>1.9711425699999165</v>
      </c>
      <c r="J475">
        <f t="shared" si="91"/>
        <v>23.493503424385395</v>
      </c>
      <c r="K475">
        <f t="shared" si="90"/>
        <v>5.5675282336364075E-2</v>
      </c>
    </row>
    <row r="476" spans="1:11" x14ac:dyDescent="0.45">
      <c r="A476">
        <f t="shared" si="89"/>
        <v>1.9498125699999165</v>
      </c>
      <c r="B476" s="1">
        <f t="shared" si="81"/>
        <v>1.1225027922666761E-2</v>
      </c>
      <c r="C476" s="1">
        <f t="shared" si="85"/>
        <v>-1.1225027921775894E-2</v>
      </c>
      <c r="D476" s="1">
        <f t="shared" si="86"/>
        <v>6030799081274.4717</v>
      </c>
      <c r="E476" s="1">
        <f t="shared" si="87"/>
        <v>239986841.52265549</v>
      </c>
      <c r="F476" s="1">
        <f t="shared" si="82"/>
        <v>1.6580890767007072E-13</v>
      </c>
      <c r="G476" s="1">
        <f t="shared" si="83"/>
        <v>3.9791956379679694E-5</v>
      </c>
      <c r="H476" s="2">
        <f t="shared" si="84"/>
        <v>23.792860057451822</v>
      </c>
      <c r="I476">
        <f t="shared" si="88"/>
        <v>1.9498125699999165</v>
      </c>
      <c r="J476">
        <f t="shared" si="91"/>
        <v>23.691071035559126</v>
      </c>
      <c r="K476">
        <f t="shared" si="90"/>
        <v>5.2387771302305597E-2</v>
      </c>
    </row>
    <row r="477" spans="1:11" x14ac:dyDescent="0.45">
      <c r="A477">
        <f t="shared" si="89"/>
        <v>1.9284825699999164</v>
      </c>
      <c r="B477" s="1">
        <f t="shared" si="81"/>
        <v>1.1790098407440162E-2</v>
      </c>
      <c r="C477" s="1">
        <f t="shared" si="85"/>
        <v>-1.1790098406591993E-2</v>
      </c>
      <c r="D477" s="1">
        <f t="shared" si="86"/>
        <v>6653265585683.2305</v>
      </c>
      <c r="E477" s="1">
        <f t="shared" si="87"/>
        <v>252067834.26607728</v>
      </c>
      <c r="F477" s="1">
        <f t="shared" si="82"/>
        <v>1.5029643747487206E-13</v>
      </c>
      <c r="G477" s="1">
        <f t="shared" si="83"/>
        <v>3.7884897792790772E-5</v>
      </c>
      <c r="H477" s="2">
        <f t="shared" si="84"/>
        <v>24.009357916871277</v>
      </c>
      <c r="I477">
        <f t="shared" si="88"/>
        <v>1.9284825699999164</v>
      </c>
      <c r="J477">
        <f t="shared" si="91"/>
        <v>23.90110898716155</v>
      </c>
      <c r="K477">
        <f t="shared" si="90"/>
        <v>4.9261457035180499E-2</v>
      </c>
    </row>
    <row r="478" spans="1:11" x14ac:dyDescent="0.45">
      <c r="A478">
        <f t="shared" si="89"/>
        <v>1.9071525699999163</v>
      </c>
      <c r="B478" s="1">
        <f t="shared" si="81"/>
        <v>1.2383614670251876E-2</v>
      </c>
      <c r="C478" s="1">
        <f t="shared" si="85"/>
        <v>-1.2383614669444357E-2</v>
      </c>
      <c r="D478" s="1">
        <f t="shared" si="86"/>
        <v>7339979720279.8252</v>
      </c>
      <c r="E478" s="1">
        <f t="shared" si="87"/>
        <v>264756986.96002218</v>
      </c>
      <c r="F478" s="1">
        <f t="shared" si="82"/>
        <v>1.3623524435690512E-13</v>
      </c>
      <c r="G478" s="1">
        <f t="shared" si="83"/>
        <v>3.6069233086167049E-5</v>
      </c>
      <c r="H478" s="2">
        <f t="shared" si="84"/>
        <v>24.239759143780791</v>
      </c>
      <c r="I478">
        <f t="shared" si="88"/>
        <v>1.9071525699999163</v>
      </c>
      <c r="J478">
        <f t="shared" si="91"/>
        <v>24.124558530326034</v>
      </c>
      <c r="K478">
        <f t="shared" si="90"/>
        <v>4.6288816006125388E-2</v>
      </c>
    </row>
    <row r="479" spans="1:11" x14ac:dyDescent="0.45">
      <c r="A479">
        <f t="shared" si="89"/>
        <v>1.8858225699999163</v>
      </c>
      <c r="B479" s="1">
        <f t="shared" si="81"/>
        <v>1.3007008678104276E-2</v>
      </c>
      <c r="C479" s="1">
        <f t="shared" si="85"/>
        <v>-1.3007008677335461E-2</v>
      </c>
      <c r="D479" s="1">
        <f t="shared" si="86"/>
        <v>8097572778403.7754</v>
      </c>
      <c r="E479" s="1">
        <f t="shared" si="87"/>
        <v>278084914.5161351</v>
      </c>
      <c r="F479" s="1">
        <f t="shared" si="82"/>
        <v>1.2348955505338884E-13</v>
      </c>
      <c r="G479" s="1">
        <f t="shared" si="83"/>
        <v>3.4340582607636302E-5</v>
      </c>
      <c r="H479" s="2">
        <f t="shared" si="84"/>
        <v>24.48514200747805</v>
      </c>
      <c r="I479">
        <f t="shared" si="88"/>
        <v>1.8858225699999163</v>
      </c>
      <c r="J479">
        <f t="shared" si="91"/>
        <v>24.362450575629421</v>
      </c>
      <c r="K479">
        <f t="shared" si="90"/>
        <v>4.3462692705216702E-2</v>
      </c>
    </row>
    <row r="480" spans="1:11" x14ac:dyDescent="0.45">
      <c r="A480">
        <f t="shared" si="89"/>
        <v>1.8644925699999162</v>
      </c>
      <c r="B480" s="1">
        <f t="shared" si="81"/>
        <v>1.3661784483547625E-2</v>
      </c>
      <c r="C480" s="1">
        <f t="shared" si="85"/>
        <v>-1.3661784482815657E-2</v>
      </c>
      <c r="D480" s="1">
        <f t="shared" si="86"/>
        <v>8933360499672.5996</v>
      </c>
      <c r="E480" s="1">
        <f t="shared" si="87"/>
        <v>292083773.00774676</v>
      </c>
      <c r="F480" s="1">
        <f t="shared" si="82"/>
        <v>1.1193629824523571E-13</v>
      </c>
      <c r="G480" s="1">
        <f t="shared" si="83"/>
        <v>3.2694776551861466E-5</v>
      </c>
      <c r="H480" s="2">
        <f t="shared" si="84"/>
        <v>24.746691106053134</v>
      </c>
      <c r="I480">
        <f t="shared" si="88"/>
        <v>1.8644925699999162</v>
      </c>
      <c r="J480">
        <f t="shared" si="91"/>
        <v>24.61591655676559</v>
      </c>
      <c r="K480">
        <f t="shared" si="90"/>
        <v>4.0776282763361794E-2</v>
      </c>
    </row>
    <row r="481" spans="1:11" x14ac:dyDescent="0.45">
      <c r="A481">
        <f t="shared" si="89"/>
        <v>1.8431625699999161</v>
      </c>
      <c r="B481" s="1">
        <f t="shared" si="81"/>
        <v>1.4349521853483193E-2</v>
      </c>
      <c r="C481" s="1">
        <f t="shared" si="85"/>
        <v>-1.4349521852786306E-2</v>
      </c>
      <c r="D481" s="1">
        <f t="shared" si="86"/>
        <v>9855413714829.5332</v>
      </c>
      <c r="E481" s="1">
        <f t="shared" si="87"/>
        <v>306787337.25230891</v>
      </c>
      <c r="F481" s="1">
        <f t="shared" si="82"/>
        <v>1.0146391628902707E-13</v>
      </c>
      <c r="G481" s="1">
        <f t="shared" si="83"/>
        <v>3.112784490842962E-5</v>
      </c>
      <c r="H481" s="2">
        <f t="shared" si="84"/>
        <v>25.025710737992931</v>
      </c>
      <c r="I481">
        <f t="shared" si="88"/>
        <v>1.8431625699999161</v>
      </c>
      <c r="J481">
        <f t="shared" si="91"/>
        <v>24.886200922023033</v>
      </c>
      <c r="K481">
        <f t="shared" si="90"/>
        <v>3.8223116867637491E-2</v>
      </c>
    </row>
    <row r="482" spans="1:11" x14ac:dyDescent="0.45">
      <c r="A482">
        <f t="shared" si="89"/>
        <v>1.8218325699999161</v>
      </c>
      <c r="B482" s="1">
        <f t="shared" si="81"/>
        <v>1.5071880080640981E-2</v>
      </c>
      <c r="C482" s="1">
        <f t="shared" si="85"/>
        <v>-1.5071880079977494E-2</v>
      </c>
      <c r="D482" s="1">
        <f t="shared" si="86"/>
        <v>10872636282170.582</v>
      </c>
      <c r="E482" s="1">
        <f t="shared" si="87"/>
        <v>322231082.29934287</v>
      </c>
      <c r="F482" s="1">
        <f t="shared" si="82"/>
        <v>9.1971288107190287E-14</v>
      </c>
      <c r="G482" s="1">
        <f t="shared" si="83"/>
        <v>2.9636007891187184E-5</v>
      </c>
      <c r="H482" s="2">
        <f t="shared" si="84"/>
        <v>25.323640353951141</v>
      </c>
      <c r="I482">
        <f t="shared" si="88"/>
        <v>1.8218325699999161</v>
      </c>
      <c r="J482">
        <f t="shared" si="91"/>
        <v>25.174675545972036</v>
      </c>
      <c r="K482">
        <f t="shared" si="90"/>
        <v>3.5797045438731995E-2</v>
      </c>
    </row>
    <row r="483" spans="1:11" x14ac:dyDescent="0.45">
      <c r="A483">
        <f t="shared" si="89"/>
        <v>1.800502569999916</v>
      </c>
      <c r="B483" s="1">
        <f t="shared" si="81"/>
        <v>1.5830601986928323E-2</v>
      </c>
      <c r="C483" s="1">
        <f t="shared" si="85"/>
        <v>-1.5830601986296634E-2</v>
      </c>
      <c r="D483" s="1">
        <f t="shared" si="86"/>
        <v>11994851068148.885</v>
      </c>
      <c r="E483" s="1">
        <f t="shared" si="87"/>
        <v>338452269.02051491</v>
      </c>
      <c r="F483" s="1">
        <f t="shared" si="82"/>
        <v>8.3366752838522646E-14</v>
      </c>
      <c r="G483" s="1">
        <f t="shared" si="83"/>
        <v>2.8215666825803945E-5</v>
      </c>
      <c r="H483" s="2">
        <f t="shared" si="84"/>
        <v>25.642072476801573</v>
      </c>
      <c r="I483">
        <f t="shared" si="88"/>
        <v>1.800502569999916</v>
      </c>
      <c r="J483">
        <f t="shared" si="91"/>
        <v>25.482856415376357</v>
      </c>
      <c r="K483">
        <f t="shared" si="90"/>
        <v>3.3492224039876194E-2</v>
      </c>
    </row>
    <row r="484" spans="1:11" x14ac:dyDescent="0.45">
      <c r="A484">
        <f t="shared" si="89"/>
        <v>1.7791725699999159</v>
      </c>
      <c r="B484" s="1">
        <f t="shared" si="81"/>
        <v>1.6627518128307803E-2</v>
      </c>
      <c r="C484" s="1">
        <f t="shared" si="85"/>
        <v>-1.6627518127706391E-2</v>
      </c>
      <c r="D484" s="1">
        <f t="shared" si="86"/>
        <v>13232894802432.365</v>
      </c>
      <c r="E484" s="1">
        <f t="shared" si="87"/>
        <v>355490034.00833219</v>
      </c>
      <c r="F484" s="1">
        <f t="shared" si="82"/>
        <v>7.556722482376229E-14</v>
      </c>
      <c r="G484" s="1">
        <f t="shared" si="83"/>
        <v>2.686339547364899E-5</v>
      </c>
      <c r="H484" s="2">
        <f t="shared" si="84"/>
        <v>25.98277356310151</v>
      </c>
      <c r="I484">
        <f t="shared" si="88"/>
        <v>1.7791725699999159</v>
      </c>
      <c r="J484">
        <f t="shared" si="91"/>
        <v>25.812423019951542</v>
      </c>
      <c r="K484">
        <f t="shared" si="90"/>
        <v>3.1303099487657852E-2</v>
      </c>
    </row>
    <row r="485" spans="1:11" x14ac:dyDescent="0.45">
      <c r="A485">
        <f t="shared" si="89"/>
        <v>1.7578425699999158</v>
      </c>
      <c r="B485" s="1">
        <f t="shared" si="81"/>
        <v>1.7464551211349724E-2</v>
      </c>
      <c r="C485" s="1">
        <f t="shared" si="85"/>
        <v>-1.7464551210777137E-2</v>
      </c>
      <c r="D485" s="1">
        <f t="shared" si="86"/>
        <v>14598722723388.111</v>
      </c>
      <c r="E485" s="1">
        <f t="shared" si="87"/>
        <v>373385484.00036025</v>
      </c>
      <c r="F485" s="1">
        <f t="shared" si="82"/>
        <v>6.8497391382485314E-14</v>
      </c>
      <c r="G485" s="1">
        <f t="shared" si="83"/>
        <v>2.5575931771106166E-5</v>
      </c>
      <c r="H485" s="2">
        <f t="shared" si="84"/>
        <v>26.347708385635542</v>
      </c>
      <c r="I485">
        <f t="shared" si="88"/>
        <v>1.7578425699999158</v>
      </c>
      <c r="J485">
        <f t="shared" si="91"/>
        <v>26.165240974368526</v>
      </c>
      <c r="K485">
        <f t="shared" si="90"/>
        <v>2.9224396635937573E-2</v>
      </c>
    </row>
    <row r="486" spans="1:11" x14ac:dyDescent="0.45">
      <c r="A486">
        <f t="shared" si="89"/>
        <v>1.7365125699999158</v>
      </c>
      <c r="B486" s="1">
        <f t="shared" si="81"/>
        <v>1.8343720732114963E-2</v>
      </c>
      <c r="C486" s="1">
        <f t="shared" si="85"/>
        <v>-1.8343720731569816E-2</v>
      </c>
      <c r="D486" s="1">
        <f t="shared" si="86"/>
        <v>16105524024508.527</v>
      </c>
      <c r="E486" s="1">
        <f t="shared" si="87"/>
        <v>392181795.0567795</v>
      </c>
      <c r="F486" s="1">
        <f t="shared" si="82"/>
        <v>6.2088985636753456E-14</v>
      </c>
      <c r="G486" s="1">
        <f t="shared" si="83"/>
        <v>2.4350169964454541E-5</v>
      </c>
      <c r="H486" s="2">
        <f t="shared" si="84"/>
        <v>26.739068651023889</v>
      </c>
      <c r="I486">
        <f t="shared" si="88"/>
        <v>1.7365125699999158</v>
      </c>
      <c r="J486">
        <f t="shared" si="91"/>
        <v>26.543388518329714</v>
      </c>
      <c r="K486">
        <f t="shared" si="90"/>
        <v>2.7251105805074928E-2</v>
      </c>
    </row>
    <row r="487" spans="1:11" x14ac:dyDescent="0.45">
      <c r="A487">
        <f t="shared" si="89"/>
        <v>1.7151825699999157</v>
      </c>
      <c r="B487" s="1">
        <f t="shared" si="81"/>
        <v>1.9267147848560078E-2</v>
      </c>
      <c r="C487" s="1">
        <f t="shared" si="85"/>
        <v>-1.9267147848041059E-2</v>
      </c>
      <c r="D487" s="1">
        <f t="shared" si="86"/>
        <v>17767849216593.77</v>
      </c>
      <c r="E487" s="1">
        <f t="shared" si="87"/>
        <v>411924316.73055971</v>
      </c>
      <c r="F487" s="1">
        <f t="shared" si="82"/>
        <v>5.6280127361337318E-14</v>
      </c>
      <c r="G487" s="1">
        <f t="shared" si="83"/>
        <v>2.3183153121388007E-5</v>
      </c>
      <c r="H487" s="2">
        <f t="shared" si="84"/>
        <v>27.159306736744412</v>
      </c>
      <c r="I487">
        <f t="shared" si="88"/>
        <v>1.7151825699999157</v>
      </c>
      <c r="J487">
        <f t="shared" si="91"/>
        <v>26.949187693884149</v>
      </c>
      <c r="K487">
        <f t="shared" si="90"/>
        <v>2.5378470829730371E-2</v>
      </c>
    </row>
    <row r="488" spans="1:11" x14ac:dyDescent="0.45">
      <c r="A488">
        <f t="shared" si="89"/>
        <v>1.6938525699999156</v>
      </c>
      <c r="B488" s="1">
        <f t="shared" si="81"/>
        <v>2.023706049822057E-2</v>
      </c>
      <c r="C488" s="1">
        <f t="shared" si="85"/>
        <v>-2.0237060497726427E-2</v>
      </c>
      <c r="D488" s="1">
        <f t="shared" si="86"/>
        <v>19601750635570.883</v>
      </c>
      <c r="E488" s="1">
        <f t="shared" si="87"/>
        <v>432660681.48158765</v>
      </c>
      <c r="F488" s="1">
        <f t="shared" si="82"/>
        <v>5.1014725496987555E-14</v>
      </c>
      <c r="G488" s="1">
        <f t="shared" si="83"/>
        <v>2.2072066001152211E-5</v>
      </c>
      <c r="H488" s="2">
        <f t="shared" si="84"/>
        <v>27.611175649419078</v>
      </c>
      <c r="I488">
        <f t="shared" si="88"/>
        <v>1.6938525699999156</v>
      </c>
      <c r="J488">
        <f t="shared" si="91"/>
        <v>27.385241193081747</v>
      </c>
      <c r="K488">
        <f t="shared" si="90"/>
        <v>2.3601977699400992E-2</v>
      </c>
    </row>
    <row r="489" spans="1:11" x14ac:dyDescent="0.45">
      <c r="A489">
        <f t="shared" si="89"/>
        <v>1.6725225699999156</v>
      </c>
      <c r="B489" s="1">
        <f t="shared" si="81"/>
        <v>2.1255798773519356E-2</v>
      </c>
      <c r="C489" s="1">
        <f t="shared" si="85"/>
        <v>-2.1255798773048895E-2</v>
      </c>
      <c r="D489" s="1">
        <f t="shared" si="86"/>
        <v>21624937452770.832</v>
      </c>
      <c r="E489" s="1">
        <f t="shared" si="87"/>
        <v>454440919.5987246</v>
      </c>
      <c r="F489" s="1">
        <f t="shared" si="82"/>
        <v>4.6241936558463967E-14</v>
      </c>
      <c r="G489" s="1">
        <f t="shared" si="83"/>
        <v>2.1014228266138121E-5</v>
      </c>
      <c r="H489" s="2">
        <f t="shared" si="84"/>
        <v>28.097776585800919</v>
      </c>
      <c r="I489">
        <f t="shared" si="88"/>
        <v>1.6725225699999156</v>
      </c>
      <c r="J489">
        <f t="shared" si="91"/>
        <v>27.854476117609998</v>
      </c>
      <c r="K489">
        <f t="shared" si="90"/>
        <v>2.1917343766948903E-2</v>
      </c>
    </row>
    <row r="490" spans="1:11" x14ac:dyDescent="0.45">
      <c r="A490">
        <f t="shared" si="89"/>
        <v>1.6511925699999155</v>
      </c>
      <c r="B490" s="1">
        <f t="shared" si="81"/>
        <v>2.2325820567669595E-2</v>
      </c>
      <c r="C490" s="1">
        <f t="shared" si="85"/>
        <v>-2.2325820567221683E-2</v>
      </c>
      <c r="D490" s="1">
        <f t="shared" si="86"/>
        <v>23856946684529.164</v>
      </c>
      <c r="E490" s="1">
        <f t="shared" si="87"/>
        <v>477317579.90706837</v>
      </c>
      <c r="F490" s="1">
        <f t="shared" si="82"/>
        <v>4.1915673708592973E-14</v>
      </c>
      <c r="G490" s="1">
        <f t="shared" si="83"/>
        <v>2.000708801859128E-5</v>
      </c>
      <c r="H490" s="2">
        <f t="shared" si="84"/>
        <v>28.622615839904153</v>
      </c>
      <c r="I490">
        <f t="shared" si="88"/>
        <v>1.6511925699999155</v>
      </c>
      <c r="J490">
        <f t="shared" si="91"/>
        <v>28.360196212852536</v>
      </c>
      <c r="K490">
        <f t="shared" si="90"/>
        <v>2.0320507501335367E-2</v>
      </c>
    </row>
    <row r="491" spans="1:11" x14ac:dyDescent="0.45">
      <c r="A491">
        <f t="shared" si="89"/>
        <v>1.6298625699999154</v>
      </c>
      <c r="B491" s="1">
        <f t="shared" si="81"/>
        <v>2.3449707504793579E-2</v>
      </c>
      <c r="C491" s="1">
        <f t="shared" si="85"/>
        <v>-2.3449707504367135E-2</v>
      </c>
      <c r="D491" s="1">
        <f t="shared" si="86"/>
        <v>26319331852473.926</v>
      </c>
      <c r="E491" s="1">
        <f t="shared" si="87"/>
        <v>501345856.55164695</v>
      </c>
      <c r="F491" s="1">
        <f t="shared" si="82"/>
        <v>3.7994161758722474E-14</v>
      </c>
      <c r="G491" s="1">
        <f t="shared" si="83"/>
        <v>1.9048215646876872E-5</v>
      </c>
      <c r="H491" s="2">
        <f t="shared" si="84"/>
        <v>29.189673272058357</v>
      </c>
      <c r="I491">
        <f t="shared" si="88"/>
        <v>1.6298625699999154</v>
      </c>
      <c r="J491">
        <f t="shared" si="91"/>
        <v>28.906144555981257</v>
      </c>
      <c r="K491">
        <f t="shared" si="90"/>
        <v>1.8807618761797346E-2</v>
      </c>
    </row>
    <row r="492" spans="1:11" x14ac:dyDescent="0.45">
      <c r="A492">
        <f t="shared" si="89"/>
        <v>1.6085325699999153</v>
      </c>
      <c r="B492" s="1">
        <f t="shared" si="81"/>
        <v>2.463017116856505E-2</v>
      </c>
      <c r="C492" s="1">
        <f t="shared" si="85"/>
        <v>-2.4630171168159045E-2</v>
      </c>
      <c r="D492" s="1">
        <f t="shared" si="86"/>
        <v>29035871116309.176</v>
      </c>
      <c r="E492" s="1">
        <f t="shared" si="87"/>
        <v>526583722.16343009</v>
      </c>
      <c r="F492" s="1">
        <f t="shared" si="82"/>
        <v>3.4439533799293785E-14</v>
      </c>
      <c r="G492" s="1">
        <f t="shared" si="83"/>
        <v>1.8135297966484445E-5</v>
      </c>
      <c r="H492" s="2">
        <f t="shared" si="84"/>
        <v>29.803485177010945</v>
      </c>
      <c r="I492">
        <f t="shared" si="88"/>
        <v>1.6085325699999153</v>
      </c>
      <c r="J492">
        <f t="shared" si="91"/>
        <v>29.496579224534649</v>
      </c>
      <c r="K492">
        <f t="shared" si="90"/>
        <v>1.7375029571679336E-2</v>
      </c>
    </row>
    <row r="493" spans="1:11" x14ac:dyDescent="0.45">
      <c r="A493">
        <f t="shared" si="89"/>
        <v>1.5872025699999153</v>
      </c>
      <c r="B493" s="1">
        <f t="shared" si="81"/>
        <v>2.5870059644402935E-2</v>
      </c>
      <c r="C493" s="1">
        <f t="shared" si="85"/>
        <v>-2.5870059644016386E-2</v>
      </c>
      <c r="D493" s="1">
        <f t="shared" si="86"/>
        <v>32032796888940.43</v>
      </c>
      <c r="E493" s="1">
        <f t="shared" si="87"/>
        <v>553092067.7289511</v>
      </c>
      <c r="F493" s="1">
        <f t="shared" si="82"/>
        <v>3.1217465566131734E-14</v>
      </c>
      <c r="G493" s="1">
        <f t="shared" si="83"/>
        <v>1.7266132641664064E-5</v>
      </c>
      <c r="H493" s="2">
        <f t="shared" si="84"/>
        <v>30.469245212676146</v>
      </c>
      <c r="I493">
        <f t="shared" si="88"/>
        <v>1.5872025699999153</v>
      </c>
      <c r="J493">
        <f t="shared" si="91"/>
        <v>30.136365194843545</v>
      </c>
      <c r="K493">
        <f t="shared" si="90"/>
        <v>1.6019285371108208E-2</v>
      </c>
    </row>
    <row r="494" spans="1:11" x14ac:dyDescent="0.45">
      <c r="A494">
        <f t="shared" si="89"/>
        <v>1.5658725699999152</v>
      </c>
      <c r="B494" s="1">
        <f t="shared" si="81"/>
        <v>2.7172364391000542E-2</v>
      </c>
      <c r="C494" s="1">
        <f t="shared" si="85"/>
        <v>-2.717236439063252E-2</v>
      </c>
      <c r="D494" s="1">
        <f t="shared" si="86"/>
        <v>35339049151232.813</v>
      </c>
      <c r="E494" s="1">
        <f t="shared" si="87"/>
        <v>580934849.50099611</v>
      </c>
      <c r="F494" s="1">
        <f t="shared" si="82"/>
        <v>2.829684401234857E-14</v>
      </c>
      <c r="G494" s="1">
        <f t="shared" si="83"/>
        <v>1.6438622874260566E-5</v>
      </c>
      <c r="H494" s="2">
        <f t="shared" si="84"/>
        <v>31.192928155301136</v>
      </c>
      <c r="I494">
        <f t="shared" si="88"/>
        <v>1.5658725699999152</v>
      </c>
      <c r="J494">
        <f t="shared" si="91"/>
        <v>30.831086683988641</v>
      </c>
      <c r="K494">
        <f t="shared" si="90"/>
        <v>1.4737116728653649E-2</v>
      </c>
    </row>
    <row r="495" spans="1:11" x14ac:dyDescent="0.45">
      <c r="A495">
        <f t="shared" si="89"/>
        <v>1.5445425699999151</v>
      </c>
      <c r="B495" s="1">
        <f t="shared" si="81"/>
        <v>2.8540227457769154E-2</v>
      </c>
      <c r="C495" s="1">
        <f t="shared" si="85"/>
        <v>-2.8540227457418771E-2</v>
      </c>
      <c r="D495" s="1">
        <f t="shared" si="86"/>
        <v>38986554912550.391</v>
      </c>
      <c r="E495" s="1">
        <f t="shared" si="87"/>
        <v>610179243.30481172</v>
      </c>
      <c r="F495" s="1">
        <f t="shared" si="82"/>
        <v>2.5649466885974269E-14</v>
      </c>
      <c r="G495" s="1">
        <f t="shared" si="83"/>
        <v>1.5650772346954537E-5</v>
      </c>
      <c r="H495" s="2">
        <f t="shared" si="84"/>
        <v>31.981442740249857</v>
      </c>
      <c r="I495">
        <f t="shared" si="88"/>
        <v>1.5445425699999151</v>
      </c>
      <c r="J495">
        <f t="shared" si="91"/>
        <v>31.587185447775497</v>
      </c>
      <c r="K495">
        <f t="shared" si="90"/>
        <v>1.352543149305678E-2</v>
      </c>
    </row>
    <row r="496" spans="1:11" x14ac:dyDescent="0.45">
      <c r="A496">
        <f t="shared" si="89"/>
        <v>1.5232125699999151</v>
      </c>
      <c r="B496" s="1">
        <f t="shared" si="81"/>
        <v>2.9976949065609357E-2</v>
      </c>
      <c r="C496" s="1">
        <f t="shared" si="85"/>
        <v>-2.9976949065275767E-2</v>
      </c>
      <c r="D496" s="1">
        <f t="shared" si="86"/>
        <v>43010536515702.594</v>
      </c>
      <c r="E496" s="1">
        <f t="shared" si="87"/>
        <v>640895806.61212218</v>
      </c>
      <c r="F496" s="1">
        <f t="shared" si="82"/>
        <v>2.3249770412757647E-14</v>
      </c>
      <c r="G496" s="1">
        <f t="shared" si="83"/>
        <v>1.4900680408730505E-5</v>
      </c>
      <c r="H496" s="2">
        <f t="shared" si="84"/>
        <v>32.842821888983224</v>
      </c>
      <c r="I496">
        <f t="shared" si="88"/>
        <v>1.5232125699999151</v>
      </c>
      <c r="J496">
        <f t="shared" si="91"/>
        <v>32.412132314616542</v>
      </c>
      <c r="K496">
        <f t="shared" si="90"/>
        <v>1.238130736700861E-2</v>
      </c>
    </row>
    <row r="497" spans="1:11" x14ac:dyDescent="0.45">
      <c r="A497">
        <f t="shared" si="89"/>
        <v>1.501882569999915</v>
      </c>
      <c r="B497" s="1">
        <f t="shared" si="81"/>
        <v>3.148599556930011E-2</v>
      </c>
      <c r="C497" s="1">
        <f t="shared" si="85"/>
        <v>-3.148599556898251E-2</v>
      </c>
      <c r="D497" s="1">
        <f t="shared" si="86"/>
        <v>47449851763461.891</v>
      </c>
      <c r="E497" s="1">
        <f t="shared" si="87"/>
        <v>673158648.77398944</v>
      </c>
      <c r="F497" s="1">
        <f t="shared" si="82"/>
        <v>2.1074582454914126E-14</v>
      </c>
      <c r="G497" s="1">
        <f t="shared" si="83"/>
        <v>1.4186537490975184E-5</v>
      </c>
      <c r="H497" s="2">
        <f t="shared" si="84"/>
        <v>33.786461445017558</v>
      </c>
      <c r="I497">
        <f t="shared" si="88"/>
        <v>1.501882569999915</v>
      </c>
      <c r="J497">
        <f t="shared" si="91"/>
        <v>33.314641667000387</v>
      </c>
      <c r="K497">
        <f t="shared" si="90"/>
        <v>1.130198488586037E-2</v>
      </c>
    </row>
    <row r="498" spans="1:11" x14ac:dyDescent="0.45">
      <c r="A498">
        <f t="shared" si="89"/>
        <v>1.4805525699999149</v>
      </c>
      <c r="B498" s="1">
        <f t="shared" si="81"/>
        <v>3.3071007820716487E-2</v>
      </c>
      <c r="C498" s="1">
        <f t="shared" si="85"/>
        <v>-3.3071007820414104E-2</v>
      </c>
      <c r="D498" s="1">
        <f t="shared" si="86"/>
        <v>52347369151103.742</v>
      </c>
      <c r="E498" s="1">
        <f t="shared" si="87"/>
        <v>707045609.82323742</v>
      </c>
      <c r="F498" s="1">
        <f t="shared" si="82"/>
        <v>1.9102898762548249E-14</v>
      </c>
      <c r="G498" s="1">
        <f t="shared" si="83"/>
        <v>1.3506620743163291E-5</v>
      </c>
      <c r="H498" s="2">
        <f t="shared" si="84"/>
        <v>34.823422491251662</v>
      </c>
      <c r="I498">
        <f t="shared" si="88"/>
        <v>1.4805525699999149</v>
      </c>
      <c r="J498">
        <f t="shared" si="91"/>
        <v>34.304941968134614</v>
      </c>
      <c r="K498">
        <f t="shared" si="90"/>
        <v>1.0284860785013812E-2</v>
      </c>
    </row>
    <row r="499" spans="1:11" x14ac:dyDescent="0.45">
      <c r="A499">
        <f t="shared" si="89"/>
        <v>1.4592225699999148</v>
      </c>
      <c r="B499" s="1">
        <f t="shared" si="81"/>
        <v>3.4735809953053434E-2</v>
      </c>
      <c r="C499" s="1">
        <f t="shared" si="85"/>
        <v>-3.4735809952765546E-2</v>
      </c>
      <c r="D499" s="1">
        <f t="shared" si="86"/>
        <v>57750381828421.586</v>
      </c>
      <c r="E499" s="1">
        <f t="shared" si="87"/>
        <v>742638448.27782607</v>
      </c>
      <c r="F499" s="1">
        <f t="shared" si="82"/>
        <v>1.7315680157425392E-14</v>
      </c>
      <c r="G499" s="1">
        <f t="shared" si="83"/>
        <v>1.2859289877616897E-5</v>
      </c>
      <c r="H499" s="2">
        <f t="shared" si="84"/>
        <v>35.9668179217256</v>
      </c>
      <c r="I499">
        <f t="shared" si="88"/>
        <v>1.4592225699999148</v>
      </c>
      <c r="J499">
        <f t="shared" si="91"/>
        <v>35.395120206488627</v>
      </c>
      <c r="K499">
        <f t="shared" si="90"/>
        <v>9.3274817405728083E-3</v>
      </c>
    </row>
    <row r="500" spans="1:11" x14ac:dyDescent="0.45">
      <c r="A500">
        <f t="shared" si="89"/>
        <v>1.4378925699999148</v>
      </c>
      <c r="B500" s="1">
        <f t="shared" si="81"/>
        <v>3.6484418607249609E-2</v>
      </c>
      <c r="C500" s="1">
        <f t="shared" si="85"/>
        <v>-3.6484418606975523E-2</v>
      </c>
      <c r="D500" s="1">
        <f t="shared" si="86"/>
        <v>63711064288665.695</v>
      </c>
      <c r="E500" s="1">
        <f t="shared" si="87"/>
        <v>780023038.39829552</v>
      </c>
      <c r="F500" s="1">
        <f t="shared" si="82"/>
        <v>1.5695668690857231E-14</v>
      </c>
      <c r="G500" s="1">
        <f t="shared" si="83"/>
        <v>1.2242983213326792E-5</v>
      </c>
      <c r="H500" s="2">
        <f t="shared" si="84"/>
        <v>37.232311996852104</v>
      </c>
      <c r="I500">
        <f t="shared" si="88"/>
        <v>1.4378925699999148</v>
      </c>
      <c r="J500">
        <f t="shared" si="91"/>
        <v>36.599564959288855</v>
      </c>
      <c r="K500">
        <f t="shared" si="90"/>
        <v>8.4275384686679899E-3</v>
      </c>
    </row>
    <row r="501" spans="1:11" x14ac:dyDescent="0.45">
      <c r="A501">
        <f t="shared" si="89"/>
        <v>1.4165625699999147</v>
      </c>
      <c r="B501" s="1">
        <f t="shared" si="81"/>
        <v>3.8321052622871402E-2</v>
      </c>
      <c r="C501" s="1">
        <f t="shared" si="85"/>
        <v>-3.8321052622610451E-2</v>
      </c>
      <c r="D501" s="1">
        <f t="shared" si="86"/>
        <v>70286976194446.938</v>
      </c>
      <c r="E501" s="1">
        <f t="shared" si="87"/>
        <v>819289577.37519205</v>
      </c>
      <c r="F501" s="1">
        <f t="shared" si="82"/>
        <v>1.4227221000654024E-14</v>
      </c>
      <c r="G501" s="1">
        <f t="shared" si="83"/>
        <v>1.1656213909303734E-5</v>
      </c>
      <c r="H501" s="2">
        <f t="shared" si="84"/>
        <v>38.638773379680522</v>
      </c>
      <c r="I501">
        <f t="shared" si="88"/>
        <v>1.4165625699999147</v>
      </c>
      <c r="J501">
        <f t="shared" si="91"/>
        <v>37.93554268826631</v>
      </c>
      <c r="K501">
        <f t="shared" si="90"/>
        <v>7.5828601696496896E-3</v>
      </c>
    </row>
    <row r="502" spans="1:11" x14ac:dyDescent="0.45">
      <c r="A502">
        <f t="shared" si="89"/>
        <v>1.3952325699999146</v>
      </c>
      <c r="B502" s="1">
        <f t="shared" si="81"/>
        <v>4.0250143216838383E-2</v>
      </c>
      <c r="C502" s="1">
        <f t="shared" si="85"/>
        <v>-4.0250143216589936E-2</v>
      </c>
      <c r="D502" s="1">
        <f t="shared" si="86"/>
        <v>77541618205829.219</v>
      </c>
      <c r="E502" s="1">
        <f t="shared" si="87"/>
        <v>860532802.94635952</v>
      </c>
      <c r="F502" s="1">
        <f t="shared" si="82"/>
        <v>1.2896157258147857E-14</v>
      </c>
      <c r="G502" s="1">
        <f t="shared" si="83"/>
        <v>1.1097566378383328E-5</v>
      </c>
      <c r="H502" s="2">
        <f t="shared" si="84"/>
        <v>40.209139635403915</v>
      </c>
      <c r="I502">
        <f t="shared" si="88"/>
        <v>1.3952325699999146</v>
      </c>
      <c r="J502">
        <f t="shared" si="91"/>
        <v>39.423956507542215</v>
      </c>
      <c r="K502">
        <f t="shared" si="90"/>
        <v>6.7914093041226108E-3</v>
      </c>
    </row>
    <row r="503" spans="1:11" x14ac:dyDescent="0.45">
      <c r="A503">
        <f t="shared" si="89"/>
        <v>1.3739025699999146</v>
      </c>
      <c r="B503" s="1">
        <f t="shared" si="81"/>
        <v>4.2276344674547932E-2</v>
      </c>
      <c r="C503" s="1">
        <f t="shared" si="85"/>
        <v>-4.2276344674311392E-2</v>
      </c>
      <c r="D503" s="1">
        <f t="shared" si="86"/>
        <v>85545045177994.438</v>
      </c>
      <c r="E503" s="1">
        <f t="shared" si="87"/>
        <v>903852221.96913135</v>
      </c>
      <c r="F503" s="1">
        <f t="shared" si="82"/>
        <v>1.1689624246809979E-14</v>
      </c>
      <c r="G503" s="1">
        <f t="shared" si="83"/>
        <v>1.0565692872842681E-5</v>
      </c>
      <c r="H503" s="2">
        <f t="shared" si="84"/>
        <v>41.971577637981802</v>
      </c>
      <c r="I503">
        <f t="shared" si="88"/>
        <v>1.3739025699999146</v>
      </c>
      <c r="J503">
        <f t="shared" si="91"/>
        <v>41.090358636692855</v>
      </c>
      <c r="K503">
        <f t="shared" si="90"/>
        <v>6.0512766885419652E-3</v>
      </c>
    </row>
    <row r="504" spans="1:11" x14ac:dyDescent="0.45">
      <c r="A504">
        <f t="shared" si="89"/>
        <v>1.3525725699999145</v>
      </c>
      <c r="B504" s="1">
        <f t="shared" si="81"/>
        <v>4.4404545579193773E-2</v>
      </c>
      <c r="C504" s="1">
        <f t="shared" si="85"/>
        <v>-4.4404545578968571E-2</v>
      </c>
      <c r="D504" s="1">
        <f t="shared" si="86"/>
        <v>94374542649858.938</v>
      </c>
      <c r="E504" s="1">
        <f t="shared" si="87"/>
        <v>949352350.49890304</v>
      </c>
      <c r="F504" s="1">
        <f t="shared" si="82"/>
        <v>1.0595971250423555E-14</v>
      </c>
      <c r="G504" s="1">
        <f t="shared" si="83"/>
        <v>1.0059310233600344E-5</v>
      </c>
      <c r="H504" s="2">
        <f t="shared" si="84"/>
        <v>43.961065197353392</v>
      </c>
      <c r="I504">
        <f t="shared" si="88"/>
        <v>1.3525725699999145</v>
      </c>
      <c r="J504">
        <f t="shared" si="91"/>
        <v>42.966321417667601</v>
      </c>
      <c r="K504">
        <f t="shared" si="90"/>
        <v>5.3606768988134516E-3</v>
      </c>
    </row>
    <row r="505" spans="1:11" x14ac:dyDescent="0.45">
      <c r="A505">
        <f t="shared" si="89"/>
        <v>1.3312425699999144</v>
      </c>
      <c r="B505" s="1">
        <f t="shared" si="81"/>
        <v>4.6639880606370851E-2</v>
      </c>
      <c r="C505" s="1">
        <f t="shared" si="85"/>
        <v>-4.6639880606156439E-2</v>
      </c>
      <c r="D505" s="1">
        <f t="shared" si="86"/>
        <v>104115373156190.28</v>
      </c>
      <c r="E505" s="1">
        <f t="shared" si="87"/>
        <v>997142965.95331335</v>
      </c>
      <c r="F505" s="1">
        <f t="shared" si="82"/>
        <v>9.6046375524492753E-15</v>
      </c>
      <c r="G505" s="1">
        <f t="shared" si="83"/>
        <v>9.5771967951651179E-6</v>
      </c>
      <c r="H505" s="2">
        <f t="shared" si="84"/>
        <v>46.221583776091201</v>
      </c>
      <c r="I505">
        <f t="shared" si="88"/>
        <v>1.3312425699999144</v>
      </c>
      <c r="J505">
        <f t="shared" si="91"/>
        <v>45.0913244867223</v>
      </c>
      <c r="K505">
        <f t="shared" si="90"/>
        <v>4.7179439710488833E-3</v>
      </c>
    </row>
    <row r="506" spans="1:11" x14ac:dyDescent="0.45">
      <c r="A506">
        <f t="shared" si="89"/>
        <v>1.3099125699999143</v>
      </c>
      <c r="B506" s="1">
        <f t="shared" si="81"/>
        <v>4.8987742912423318E-2</v>
      </c>
      <c r="C506" s="1">
        <f t="shared" si="85"/>
        <v>-4.8987742912219183E-2</v>
      </c>
      <c r="D506" s="1">
        <f t="shared" si="86"/>
        <v>114861599570029.28</v>
      </c>
      <c r="E506" s="1">
        <f t="shared" si="87"/>
        <v>1047339371.970428</v>
      </c>
      <c r="F506" s="1">
        <f t="shared" si="82"/>
        <v>8.7060504603271811E-15</v>
      </c>
      <c r="G506" s="1">
        <f t="shared" si="83"/>
        <v>9.1181894388740264E-6</v>
      </c>
      <c r="H506" s="2">
        <f t="shared" si="84"/>
        <v>48.809216707432483</v>
      </c>
      <c r="I506">
        <f t="shared" si="88"/>
        <v>1.3099125699999143</v>
      </c>
      <c r="J506">
        <f t="shared" si="91"/>
        <v>47.515400241761839</v>
      </c>
      <c r="K506">
        <f t="shared" si="90"/>
        <v>4.1215273893086156E-3</v>
      </c>
    </row>
    <row r="507" spans="1:11" x14ac:dyDescent="0.45">
      <c r="A507">
        <f t="shared" si="89"/>
        <v>1.2885825699999143</v>
      </c>
      <c r="B507" s="1">
        <f t="shared" si="81"/>
        <v>5.1453797146424875E-2</v>
      </c>
      <c r="C507" s="1">
        <f t="shared" si="85"/>
        <v>-5.1453797146230523E-2</v>
      </c>
      <c r="D507" s="1">
        <f t="shared" si="86"/>
        <v>126716993426069.69</v>
      </c>
      <c r="E507" s="1">
        <f t="shared" si="87"/>
        <v>1100062676.599946</v>
      </c>
      <c r="F507" s="1">
        <f t="shared" si="82"/>
        <v>7.8915328700774773E-15</v>
      </c>
      <c r="G507" s="1">
        <f t="shared" si="83"/>
        <v>8.6811807873169494E-6</v>
      </c>
      <c r="H507" s="2">
        <f t="shared" si="84"/>
        <v>51.796621413538041</v>
      </c>
      <c r="I507">
        <f t="shared" si="88"/>
        <v>1.2885825699999143</v>
      </c>
      <c r="J507">
        <f t="shared" si="91"/>
        <v>50.302919060485266</v>
      </c>
      <c r="K507">
        <f t="shared" si="90"/>
        <v>3.5699883508261421E-3</v>
      </c>
    </row>
    <row r="508" spans="1:11" x14ac:dyDescent="0.45">
      <c r="A508">
        <f t="shared" si="89"/>
        <v>1.2672525699999142</v>
      </c>
      <c r="B508" s="1">
        <f t="shared" si="81"/>
        <v>5.4043993117185107E-2</v>
      </c>
      <c r="C508" s="1">
        <f t="shared" si="85"/>
        <v>-5.4043993117000075E-2</v>
      </c>
      <c r="D508" s="1">
        <f t="shared" si="86"/>
        <v>139796036996270.08</v>
      </c>
      <c r="E508" s="1">
        <f t="shared" si="87"/>
        <v>1155440084.4986141</v>
      </c>
      <c r="F508" s="1">
        <f t="shared" si="82"/>
        <v>7.1532194786763159E-15</v>
      </c>
      <c r="G508" s="1">
        <f t="shared" si="83"/>
        <v>8.2651165331853329E-6</v>
      </c>
      <c r="H508" s="2">
        <f t="shared" si="84"/>
        <v>55.279643257979082</v>
      </c>
      <c r="I508">
        <f t="shared" si="88"/>
        <v>1.2672525699999142</v>
      </c>
      <c r="J508">
        <f t="shared" si="91"/>
        <v>53.538132335758561</v>
      </c>
      <c r="K508">
        <f t="shared" si="90"/>
        <v>3.0619962998571339E-3</v>
      </c>
    </row>
    <row r="509" spans="1:11" x14ac:dyDescent="0.45">
      <c r="A509">
        <f t="shared" si="89"/>
        <v>1.2459225699999141</v>
      </c>
      <c r="B509" s="1">
        <f t="shared" si="81"/>
        <v>5.6764580148256222E-2</v>
      </c>
      <c r="C509" s="1">
        <f t="shared" si="85"/>
        <v>-5.6764580148080057E-2</v>
      </c>
      <c r="D509" s="1">
        <f t="shared" si="86"/>
        <v>154225028794298.44</v>
      </c>
      <c r="E509" s="1">
        <f t="shared" si="87"/>
        <v>1213605203.8348289</v>
      </c>
      <c r="F509" s="1">
        <f t="shared" si="82"/>
        <v>6.4839808351786746E-15</v>
      </c>
      <c r="G509" s="1">
        <f t="shared" si="83"/>
        <v>7.8689928961061011E-6</v>
      </c>
      <c r="H509" s="2">
        <f t="shared" si="84"/>
        <v>59.387371309958112</v>
      </c>
      <c r="I509">
        <f t="shared" si="88"/>
        <v>1.2459225699999141</v>
      </c>
      <c r="J509">
        <f t="shared" si="91"/>
        <v>57.333507283968601</v>
      </c>
      <c r="K509">
        <f t="shared" si="90"/>
        <v>2.5963257219186716E-3</v>
      </c>
    </row>
    <row r="510" spans="1:11" x14ac:dyDescent="0.45">
      <c r="A510">
        <f t="shared" si="89"/>
        <v>1.2245925699999141</v>
      </c>
      <c r="B510" s="1">
        <f t="shared" si="81"/>
        <v>5.9622122155573894E-2</v>
      </c>
      <c r="C510" s="1">
        <f t="shared" si="85"/>
        <v>-5.9622122155406174E-2</v>
      </c>
      <c r="D510" s="1">
        <f t="shared" si="86"/>
        <v>170143303184172.66</v>
      </c>
      <c r="E510" s="1">
        <f t="shared" si="87"/>
        <v>1274698368.6428819</v>
      </c>
      <c r="F510" s="1">
        <f t="shared" si="82"/>
        <v>5.8773544972461039E-15</v>
      </c>
      <c r="G510" s="1">
        <f t="shared" si="83"/>
        <v>7.491854201330223E-6</v>
      </c>
      <c r="H510" s="2">
        <f t="shared" si="84"/>
        <v>64.297924217120936</v>
      </c>
      <c r="I510">
        <f t="shared" si="88"/>
        <v>1.2245925699999141</v>
      </c>
      <c r="J510">
        <f t="shared" si="91"/>
        <v>61.842647763539524</v>
      </c>
      <c r="K510">
        <f t="shared" si="90"/>
        <v>2.171853190797198E-3</v>
      </c>
    </row>
    <row r="511" spans="1:11" x14ac:dyDescent="0.45">
      <c r="A511">
        <f t="shared" si="89"/>
        <v>1.203262569999914</v>
      </c>
      <c r="B511" s="1">
        <f t="shared" si="81"/>
        <v>6.2623513484110119E-2</v>
      </c>
      <c r="C511" s="1">
        <f t="shared" si="85"/>
        <v>-6.2623513483950441E-2</v>
      </c>
      <c r="D511" s="1">
        <f t="shared" si="86"/>
        <v>187704575870317.25</v>
      </c>
      <c r="E511" s="1">
        <f t="shared" si="87"/>
        <v>1338866977.4045939</v>
      </c>
      <c r="F511" s="1">
        <f t="shared" si="82"/>
        <v>5.3274826283420683E-15</v>
      </c>
      <c r="G511" s="1">
        <f t="shared" si="83"/>
        <v>7.1327905744387923E-6</v>
      </c>
      <c r="H511" s="2">
        <f t="shared" si="84"/>
        <v>70.264175337112562</v>
      </c>
      <c r="I511">
        <f t="shared" si="88"/>
        <v>1.203262569999914</v>
      </c>
      <c r="J511">
        <f t="shared" si="91"/>
        <v>67.281049777116749</v>
      </c>
      <c r="K511">
        <f t="shared" si="90"/>
        <v>1.7875546612954175E-3</v>
      </c>
    </row>
    <row r="512" spans="1:11" x14ac:dyDescent="0.45">
      <c r="A512">
        <f t="shared" si="89"/>
        <v>1.1819325699999139</v>
      </c>
      <c r="B512" s="1">
        <f t="shared" si="81"/>
        <v>6.5775995541747012E-2</v>
      </c>
      <c r="C512" s="1">
        <f t="shared" si="85"/>
        <v>-6.5775995541594981E-2</v>
      </c>
      <c r="D512" s="1">
        <f t="shared" si="86"/>
        <v>207078428261837.28</v>
      </c>
      <c r="E512" s="1">
        <f t="shared" si="87"/>
        <v>1406265848.6752305</v>
      </c>
      <c r="F512" s="1">
        <f t="shared" si="82"/>
        <v>4.8290554330450659E-15</v>
      </c>
      <c r="G512" s="1">
        <f t="shared" si="83"/>
        <v>6.790935746508963E-6</v>
      </c>
      <c r="H512" s="2">
        <f t="shared" si="84"/>
        <v>77.657574165827612</v>
      </c>
      <c r="I512">
        <f t="shared" si="88"/>
        <v>1.1819325699999139</v>
      </c>
      <c r="J512">
        <f t="shared" si="91"/>
        <v>73.960874751470087</v>
      </c>
      <c r="K512">
        <f t="shared" si="90"/>
        <v>1.442503001268982E-3</v>
      </c>
    </row>
    <row r="513" spans="1:11" x14ac:dyDescent="0.45">
      <c r="A513">
        <f t="shared" si="89"/>
        <v>1.1606025699999138</v>
      </c>
      <c r="B513" s="1">
        <f t="shared" ref="B513:B520" si="92">10^(-A513)</f>
        <v>6.908717427050319E-2</v>
      </c>
      <c r="C513" s="1">
        <f t="shared" si="85"/>
        <v>-6.9087174270358445E-2</v>
      </c>
      <c r="D513" s="1">
        <f t="shared" si="86"/>
        <v>228451945044851.56</v>
      </c>
      <c r="E513" s="1">
        <f t="shared" si="87"/>
        <v>1477057594.6116996</v>
      </c>
      <c r="F513" s="1">
        <f t="shared" ref="F513:F520" si="93">1/(D513+E513+1)</f>
        <v>4.3772598842995756E-15</v>
      </c>
      <c r="G513" s="1">
        <f t="shared" ref="G513:G520" si="94">(E513+2)*F513</f>
        <v>6.4654649644483377E-6</v>
      </c>
      <c r="H513" s="2">
        <f t="shared" ref="H513:H520" si="95">($B$11*(2-G513)-C513*$B$10)/(C513+$B$7)</f>
        <v>87.046887941350974</v>
      </c>
      <c r="I513">
        <f t="shared" si="88"/>
        <v>1.1606025699999138</v>
      </c>
      <c r="J513">
        <f t="shared" si="91"/>
        <v>82.352231053589293</v>
      </c>
      <c r="K513">
        <f t="shared" si="90"/>
        <v>1.1358657570697244E-3</v>
      </c>
    </row>
    <row r="514" spans="1:11" x14ac:dyDescent="0.45">
      <c r="A514">
        <f t="shared" si="89"/>
        <v>1.1392725699999138</v>
      </c>
      <c r="B514" s="1">
        <f t="shared" si="92"/>
        <v>7.2565038497266143E-2</v>
      </c>
      <c r="C514" s="1">
        <f t="shared" si="85"/>
        <v>-7.2565038497128337E-2</v>
      </c>
      <c r="D514" s="1">
        <f t="shared" si="86"/>
        <v>252031520776198.97</v>
      </c>
      <c r="E514" s="1">
        <f t="shared" si="87"/>
        <v>1551413013.3042517</v>
      </c>
      <c r="F514" s="1">
        <f t="shared" si="93"/>
        <v>3.9677332475209925E-15</v>
      </c>
      <c r="G514" s="1">
        <f t="shared" si="94"/>
        <v>6.1555930014594733E-6</v>
      </c>
      <c r="H514" s="2">
        <f t="shared" si="95"/>
        <v>99.349300311319311</v>
      </c>
      <c r="I514">
        <f t="shared" si="88"/>
        <v>1.1392725699999138</v>
      </c>
      <c r="J514">
        <f t="shared" si="91"/>
        <v>93.19809412633515</v>
      </c>
      <c r="K514">
        <f t="shared" si="90"/>
        <v>8.6690314706362617E-4</v>
      </c>
    </row>
    <row r="515" spans="1:11" x14ac:dyDescent="0.45">
      <c r="A515">
        <f t="shared" si="89"/>
        <v>1.1179425699999137</v>
      </c>
      <c r="B515" s="1">
        <f t="shared" si="92"/>
        <v>7.6217979208304407E-2</v>
      </c>
      <c r="C515" s="1">
        <f t="shared" si="85"/>
        <v>-7.6217979208173206E-2</v>
      </c>
      <c r="D515" s="1">
        <f t="shared" si="86"/>
        <v>278044852943987.03</v>
      </c>
      <c r="E515" s="1">
        <f t="shared" si="87"/>
        <v>1629511500.858243</v>
      </c>
      <c r="F515" s="1">
        <f t="shared" si="93"/>
        <v>3.5965209527873999E-15</v>
      </c>
      <c r="G515" s="1">
        <f t="shared" si="94"/>
        <v>5.8605722628377561E-6</v>
      </c>
      <c r="H515" s="2">
        <f t="shared" si="95"/>
        <v>116.14546785943226</v>
      </c>
      <c r="I515">
        <f t="shared" si="88"/>
        <v>1.1179425699999137</v>
      </c>
      <c r="J515">
        <f t="shared" si="91"/>
        <v>107.74738408537578</v>
      </c>
      <c r="K515">
        <f t="shared" si="90"/>
        <v>6.349662784352404E-4</v>
      </c>
    </row>
    <row r="516" spans="1:11" x14ac:dyDescent="0.45">
      <c r="A516">
        <f t="shared" si="89"/>
        <v>1.0966125699999136</v>
      </c>
      <c r="B516" s="1">
        <f t="shared" si="92"/>
        <v>8.0054809794063334E-2</v>
      </c>
      <c r="C516" s="1">
        <f t="shared" si="85"/>
        <v>-8.005480979393842E-2</v>
      </c>
      <c r="D516" s="1">
        <f t="shared" si="86"/>
        <v>306743140741085.56</v>
      </c>
      <c r="E516" s="1">
        <f t="shared" si="87"/>
        <v>1711541484.2201953</v>
      </c>
      <c r="F516" s="1">
        <f t="shared" si="93"/>
        <v>3.2600384083342605E-15</v>
      </c>
      <c r="G516" s="1">
        <f t="shared" si="94"/>
        <v>5.5796909825353399E-6</v>
      </c>
      <c r="H516" s="2">
        <f t="shared" si="95"/>
        <v>140.41192334166271</v>
      </c>
      <c r="I516">
        <f t="shared" si="88"/>
        <v>1.0966125699999136</v>
      </c>
      <c r="J516">
        <f t="shared" si="91"/>
        <v>128.27869560054748</v>
      </c>
      <c r="K516">
        <f t="shared" si="90"/>
        <v>4.3949558302034146E-4</v>
      </c>
    </row>
    <row r="517" spans="1:11" x14ac:dyDescent="0.45">
      <c r="A517">
        <f t="shared" si="89"/>
        <v>1.0752825699999136</v>
      </c>
      <c r="B517" s="1">
        <f t="shared" si="92"/>
        <v>8.4084787313088272E-2</v>
      </c>
      <c r="C517" s="1">
        <f t="shared" si="85"/>
        <v>-8.4084787312969339E-2</v>
      </c>
      <c r="D517" s="1">
        <f t="shared" si="86"/>
        <v>338403510784141.19</v>
      </c>
      <c r="E517" s="1">
        <f t="shared" si="87"/>
        <v>1797700875.7924113</v>
      </c>
      <c r="F517" s="1">
        <f t="shared" si="93"/>
        <v>2.9550363866241548E-15</v>
      </c>
      <c r="G517" s="1">
        <f t="shared" si="94"/>
        <v>5.3122715061427586E-6</v>
      </c>
      <c r="H517" s="2">
        <f t="shared" si="95"/>
        <v>178.49856088779725</v>
      </c>
      <c r="I517">
        <f t="shared" si="88"/>
        <v>1.0752825699999136</v>
      </c>
      <c r="J517">
        <f t="shared" si="91"/>
        <v>159.45524211472997</v>
      </c>
      <c r="K517">
        <f t="shared" si="90"/>
        <v>2.8001946843119103E-4</v>
      </c>
    </row>
    <row r="518" spans="1:11" x14ac:dyDescent="0.45">
      <c r="A518">
        <f t="shared" si="89"/>
        <v>1.0539525699999135</v>
      </c>
      <c r="B518" s="1">
        <f t="shared" si="92"/>
        <v>8.8317634826378638E-2</v>
      </c>
      <c r="C518" s="1">
        <f t="shared" si="85"/>
        <v>-8.8317634826265409E-2</v>
      </c>
      <c r="D518" s="1">
        <f t="shared" si="86"/>
        <v>373331693202206.44</v>
      </c>
      <c r="E518" s="1">
        <f t="shared" si="87"/>
        <v>1888197550.9329972</v>
      </c>
      <c r="F518" s="1">
        <f t="shared" si="93"/>
        <v>2.6785696487592939E-15</v>
      </c>
      <c r="G518" s="1">
        <f t="shared" si="94"/>
        <v>5.0576686561478967E-6</v>
      </c>
      <c r="H518" s="2">
        <f t="shared" si="95"/>
        <v>246.79688125793379</v>
      </c>
      <c r="I518">
        <f t="shared" si="88"/>
        <v>1.0539525699999135</v>
      </c>
      <c r="J518">
        <f t="shared" si="91"/>
        <v>212.64772107286552</v>
      </c>
      <c r="K518">
        <f t="shared" si="90"/>
        <v>1.5615318125251161E-4</v>
      </c>
    </row>
    <row r="519" spans="1:11" x14ac:dyDescent="0.45">
      <c r="A519">
        <f t="shared" si="89"/>
        <v>1.0326225699999134</v>
      </c>
      <c r="B519" s="1">
        <f t="shared" si="92"/>
        <v>9.27635648560588E-2</v>
      </c>
      <c r="C519" s="1">
        <f t="shared" si="85"/>
        <v>-9.2763564855950997E-2</v>
      </c>
      <c r="D519" s="1">
        <f t="shared" si="86"/>
        <v>411864973936784.19</v>
      </c>
      <c r="E519" s="1">
        <f t="shared" si="87"/>
        <v>1983249849.4933546</v>
      </c>
      <c r="F519" s="1">
        <f t="shared" si="93"/>
        <v>2.4279685042732301E-15</v>
      </c>
      <c r="G519" s="1">
        <f t="shared" si="94"/>
        <v>4.8152681755304262E-6</v>
      </c>
      <c r="H519" s="2">
        <f t="shared" si="95"/>
        <v>404.56810225113617</v>
      </c>
      <c r="I519">
        <f t="shared" si="88"/>
        <v>1.0326225699999134</v>
      </c>
      <c r="J519">
        <f t="shared" si="91"/>
        <v>325.68249175453496</v>
      </c>
      <c r="K519">
        <f t="shared" si="90"/>
        <v>6.7597879593386297E-5</v>
      </c>
    </row>
    <row r="520" spans="1:11" x14ac:dyDescent="0.45">
      <c r="A520">
        <f t="shared" si="89"/>
        <v>1.0112925699999133</v>
      </c>
      <c r="B520" s="1">
        <f t="shared" si="92"/>
        <v>9.7433304024963183E-2</v>
      </c>
      <c r="C520" s="1">
        <f t="shared" si="85"/>
        <v>-9.7433304024860543E-2</v>
      </c>
      <c r="D520" s="1">
        <f t="shared" si="86"/>
        <v>454375451762329.38</v>
      </c>
      <c r="E520" s="1">
        <f t="shared" si="87"/>
        <v>2083087102.6031671</v>
      </c>
      <c r="F520" s="1">
        <f t="shared" si="93"/>
        <v>2.2008130316816166E-15</v>
      </c>
      <c r="G520" s="1">
        <f t="shared" si="94"/>
        <v>4.5844852459385765E-6</v>
      </c>
      <c r="H520" s="2">
        <f t="shared" si="95"/>
        <v>1158.8160360915933</v>
      </c>
      <c r="I520">
        <f t="shared" si="88"/>
        <v>1.0112925699999133</v>
      </c>
      <c r="J520">
        <f t="shared" si="91"/>
        <v>781.69206917136478</v>
      </c>
      <c r="K520">
        <f t="shared" si="90"/>
        <v>1.4139912781326834E-5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2020-08-20T08:50:50Z</dcterms:created>
  <dcterms:modified xsi:type="dcterms:W3CDTF">2020-08-20T08:51:08Z</dcterms:modified>
</cp:coreProperties>
</file>