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filterPrivacy="1" defaultThemeVersion="166925"/>
  <xr:revisionPtr revIDLastSave="0" documentId="8_{2A43DACC-1EC1-4043-8691-CC00C9BCBB40}" xr6:coauthVersionLast="45" xr6:coauthVersionMax="45" xr10:uidLastSave="{00000000-0000-0000-0000-000000000000}"/>
  <bookViews>
    <workbookView xWindow="-108" yWindow="-108" windowWidth="23256" windowHeight="14016" xr2:uid="{209E3233-10D5-46B6-B16A-50541EFE8AC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20" i="1" l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A22" i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B14" i="1"/>
  <c r="B18" i="1"/>
  <c r="B15" i="1"/>
  <c r="K21" i="1"/>
  <c r="B21" i="1"/>
  <c r="D21" i="1" s="1"/>
  <c r="B16" i="1"/>
  <c r="B11" i="1"/>
  <c r="B4" i="1"/>
  <c r="B5" i="1"/>
  <c r="B6" i="1"/>
  <c r="B3" i="1"/>
  <c r="E21" i="1" l="1"/>
  <c r="G21" i="1"/>
  <c r="C21" i="1"/>
  <c r="F21" i="1" s="1"/>
  <c r="H21" i="1" l="1"/>
  <c r="I21" i="1" s="1"/>
  <c r="J21" i="1" s="1"/>
  <c r="K35" i="1"/>
  <c r="K34" i="1"/>
  <c r="A36" i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K33" i="1"/>
  <c r="B35" i="1"/>
  <c r="C35" i="1" s="1"/>
  <c r="F35" i="1" s="1"/>
  <c r="K32" i="1"/>
  <c r="B34" i="1"/>
  <c r="G34" i="1" s="1"/>
  <c r="K31" i="1"/>
  <c r="K30" i="1"/>
  <c r="B33" i="1"/>
  <c r="E33" i="1" s="1"/>
  <c r="K29" i="1"/>
  <c r="K27" i="1"/>
  <c r="B32" i="1"/>
  <c r="G32" i="1" s="1"/>
  <c r="K26" i="1"/>
  <c r="B30" i="1"/>
  <c r="C30" i="1" s="1"/>
  <c r="F30" i="1" s="1"/>
  <c r="B31" i="1"/>
  <c r="G31" i="1" s="1"/>
  <c r="K23" i="1"/>
  <c r="K24" i="1"/>
  <c r="K28" i="1"/>
  <c r="B29" i="1"/>
  <c r="G29" i="1" s="1"/>
  <c r="B25" i="1"/>
  <c r="D25" i="1" s="1"/>
  <c r="B24" i="1"/>
  <c r="D24" i="1" s="1"/>
  <c r="B22" i="1"/>
  <c r="G22" i="1" s="1"/>
  <c r="B28" i="1"/>
  <c r="D28" i="1" s="1"/>
  <c r="K25" i="1"/>
  <c r="B26" i="1"/>
  <c r="C26" i="1" s="1"/>
  <c r="F26" i="1" s="1"/>
  <c r="B27" i="1"/>
  <c r="E27" i="1" s="1"/>
  <c r="B23" i="1"/>
  <c r="E23" i="1" s="1"/>
  <c r="K22" i="1"/>
  <c r="G30" i="1" l="1"/>
  <c r="H30" i="1" s="1"/>
  <c r="I30" i="1" s="1"/>
  <c r="G24" i="1"/>
  <c r="E26" i="1"/>
  <c r="E31" i="1"/>
  <c r="G23" i="1"/>
  <c r="G28" i="1"/>
  <c r="G26" i="1"/>
  <c r="H26" i="1" s="1"/>
  <c r="C28" i="1"/>
  <c r="F28" i="1" s="1"/>
  <c r="C24" i="1"/>
  <c r="F24" i="1" s="1"/>
  <c r="D29" i="1"/>
  <c r="E30" i="1"/>
  <c r="C23" i="1"/>
  <c r="F23" i="1" s="1"/>
  <c r="E28" i="1"/>
  <c r="E24" i="1"/>
  <c r="D23" i="1"/>
  <c r="D32" i="1"/>
  <c r="E22" i="1"/>
  <c r="G27" i="1"/>
  <c r="C33" i="1"/>
  <c r="F33" i="1" s="1"/>
  <c r="E35" i="1"/>
  <c r="A59" i="1"/>
  <c r="K58" i="1"/>
  <c r="G35" i="1"/>
  <c r="H35" i="1" s="1"/>
  <c r="B37" i="1"/>
  <c r="B41" i="1"/>
  <c r="K39" i="1"/>
  <c r="B42" i="1"/>
  <c r="K41" i="1"/>
  <c r="B45" i="1"/>
  <c r="K47" i="1"/>
  <c r="K48" i="1"/>
  <c r="B52" i="1"/>
  <c r="B53" i="1"/>
  <c r="K52" i="1"/>
  <c r="D27" i="1"/>
  <c r="D26" i="1"/>
  <c r="D22" i="1"/>
  <c r="E25" i="1"/>
  <c r="E29" i="1"/>
  <c r="G25" i="1"/>
  <c r="D30" i="1"/>
  <c r="E32" i="1"/>
  <c r="C31" i="1"/>
  <c r="F31" i="1" s="1"/>
  <c r="H31" i="1" s="1"/>
  <c r="I31" i="1" s="1"/>
  <c r="D33" i="1"/>
  <c r="E34" i="1"/>
  <c r="C34" i="1"/>
  <c r="F34" i="1" s="1"/>
  <c r="H34" i="1" s="1"/>
  <c r="I34" i="1" s="1"/>
  <c r="G33" i="1"/>
  <c r="B39" i="1"/>
  <c r="B40" i="1"/>
  <c r="B44" i="1"/>
  <c r="K43" i="1"/>
  <c r="K44" i="1"/>
  <c r="B47" i="1"/>
  <c r="B48" i="1"/>
  <c r="K46" i="1"/>
  <c r="B49" i="1"/>
  <c r="K51" i="1"/>
  <c r="B56" i="1"/>
  <c r="K54" i="1"/>
  <c r="K55" i="1"/>
  <c r="C25" i="1"/>
  <c r="F25" i="1" s="1"/>
  <c r="C29" i="1"/>
  <c r="F29" i="1" s="1"/>
  <c r="H29" i="1" s="1"/>
  <c r="I29" i="1" s="1"/>
  <c r="D31" i="1"/>
  <c r="C32" i="1"/>
  <c r="F32" i="1" s="1"/>
  <c r="H32" i="1" s="1"/>
  <c r="I32" i="1" s="1"/>
  <c r="D34" i="1"/>
  <c r="B38" i="1"/>
  <c r="K38" i="1"/>
  <c r="B43" i="1"/>
  <c r="K42" i="1"/>
  <c r="B50" i="1"/>
  <c r="B51" i="1"/>
  <c r="K49" i="1"/>
  <c r="K50" i="1"/>
  <c r="B55" i="1"/>
  <c r="C27" i="1"/>
  <c r="F27" i="1" s="1"/>
  <c r="C22" i="1"/>
  <c r="F22" i="1" s="1"/>
  <c r="H22" i="1" s="1"/>
  <c r="I22" i="1" s="1"/>
  <c r="D35" i="1"/>
  <c r="B36" i="1"/>
  <c r="K36" i="1"/>
  <c r="K37" i="1"/>
  <c r="K40" i="1"/>
  <c r="B46" i="1"/>
  <c r="K45" i="1"/>
  <c r="B54" i="1"/>
  <c r="K53" i="1"/>
  <c r="B57" i="1"/>
  <c r="B58" i="1"/>
  <c r="K56" i="1"/>
  <c r="K57" i="1"/>
  <c r="J29" i="1" l="1"/>
  <c r="H24" i="1"/>
  <c r="I24" i="1" s="1"/>
  <c r="J24" i="1" s="1"/>
  <c r="H25" i="1"/>
  <c r="I25" i="1" s="1"/>
  <c r="J25" i="1" s="1"/>
  <c r="J22" i="1"/>
  <c r="J31" i="1"/>
  <c r="J30" i="1"/>
  <c r="J32" i="1"/>
  <c r="H27" i="1"/>
  <c r="I27" i="1" s="1"/>
  <c r="J27" i="1" s="1"/>
  <c r="J34" i="1"/>
  <c r="I26" i="1"/>
  <c r="J26" i="1" s="1"/>
  <c r="H23" i="1"/>
  <c r="I23" i="1" s="1"/>
  <c r="J23" i="1" s="1"/>
  <c r="H28" i="1"/>
  <c r="I28" i="1" s="1"/>
  <c r="J28" i="1" s="1"/>
  <c r="G57" i="1"/>
  <c r="D57" i="1"/>
  <c r="C57" i="1"/>
  <c r="F57" i="1" s="1"/>
  <c r="E57" i="1"/>
  <c r="C36" i="1"/>
  <c r="F36" i="1" s="1"/>
  <c r="G36" i="1"/>
  <c r="D36" i="1"/>
  <c r="E36" i="1"/>
  <c r="C50" i="1"/>
  <c r="F50" i="1" s="1"/>
  <c r="D50" i="1"/>
  <c r="G50" i="1"/>
  <c r="E50" i="1"/>
  <c r="E38" i="1"/>
  <c r="G38" i="1"/>
  <c r="C38" i="1"/>
  <c r="F38" i="1" s="1"/>
  <c r="D38" i="1"/>
  <c r="E53" i="1"/>
  <c r="G53" i="1"/>
  <c r="C53" i="1"/>
  <c r="F53" i="1" s="1"/>
  <c r="D53" i="1"/>
  <c r="D45" i="1"/>
  <c r="C45" i="1"/>
  <c r="F45" i="1" s="1"/>
  <c r="G45" i="1"/>
  <c r="E45" i="1"/>
  <c r="C41" i="1"/>
  <c r="F41" i="1" s="1"/>
  <c r="D41" i="1"/>
  <c r="G41" i="1"/>
  <c r="E41" i="1"/>
  <c r="A60" i="1"/>
  <c r="K59" i="1"/>
  <c r="B59" i="1"/>
  <c r="E46" i="1"/>
  <c r="C46" i="1"/>
  <c r="F46" i="1" s="1"/>
  <c r="D46" i="1"/>
  <c r="G46" i="1"/>
  <c r="G55" i="1"/>
  <c r="D55" i="1"/>
  <c r="C55" i="1"/>
  <c r="F55" i="1" s="1"/>
  <c r="E55" i="1"/>
  <c r="G56" i="1"/>
  <c r="E56" i="1"/>
  <c r="C56" i="1"/>
  <c r="F56" i="1" s="1"/>
  <c r="D56" i="1"/>
  <c r="G48" i="1"/>
  <c r="D48" i="1"/>
  <c r="C48" i="1"/>
  <c r="F48" i="1" s="1"/>
  <c r="E48" i="1"/>
  <c r="G44" i="1"/>
  <c r="C44" i="1"/>
  <c r="F44" i="1" s="1"/>
  <c r="D44" i="1"/>
  <c r="E44" i="1"/>
  <c r="D52" i="1"/>
  <c r="C52" i="1"/>
  <c r="F52" i="1" s="1"/>
  <c r="G52" i="1"/>
  <c r="E52" i="1"/>
  <c r="D37" i="1"/>
  <c r="G37" i="1"/>
  <c r="E37" i="1"/>
  <c r="C37" i="1"/>
  <c r="F37" i="1" s="1"/>
  <c r="C43" i="1"/>
  <c r="F43" i="1" s="1"/>
  <c r="E43" i="1"/>
  <c r="G43" i="1"/>
  <c r="D43" i="1"/>
  <c r="G47" i="1"/>
  <c r="C47" i="1"/>
  <c r="F47" i="1" s="1"/>
  <c r="D47" i="1"/>
  <c r="E47" i="1"/>
  <c r="D40" i="1"/>
  <c r="C40" i="1"/>
  <c r="F40" i="1" s="1"/>
  <c r="G40" i="1"/>
  <c r="E40" i="1"/>
  <c r="C42" i="1"/>
  <c r="F42" i="1" s="1"/>
  <c r="G42" i="1"/>
  <c r="D42" i="1"/>
  <c r="E42" i="1"/>
  <c r="I35" i="1"/>
  <c r="J35" i="1" s="1"/>
  <c r="H33" i="1"/>
  <c r="I33" i="1" s="1"/>
  <c r="J33" i="1" s="1"/>
  <c r="G54" i="1"/>
  <c r="D54" i="1"/>
  <c r="C54" i="1"/>
  <c r="F54" i="1" s="1"/>
  <c r="E54" i="1"/>
  <c r="G58" i="1"/>
  <c r="C58" i="1"/>
  <c r="F58" i="1" s="1"/>
  <c r="D58" i="1"/>
  <c r="E58" i="1"/>
  <c r="D51" i="1"/>
  <c r="C51" i="1"/>
  <c r="F51" i="1" s="1"/>
  <c r="E51" i="1"/>
  <c r="G51" i="1"/>
  <c r="E49" i="1"/>
  <c r="G49" i="1"/>
  <c r="D49" i="1"/>
  <c r="C49" i="1"/>
  <c r="F49" i="1" s="1"/>
  <c r="G39" i="1"/>
  <c r="D39" i="1"/>
  <c r="C39" i="1"/>
  <c r="F39" i="1" s="1"/>
  <c r="E39" i="1"/>
  <c r="H42" i="1" l="1"/>
  <c r="I42" i="1" s="1"/>
  <c r="J42" i="1" s="1"/>
  <c r="H40" i="1"/>
  <c r="I40" i="1" s="1"/>
  <c r="J40" i="1" s="1"/>
  <c r="H54" i="1"/>
  <c r="H58" i="1"/>
  <c r="H53" i="1"/>
  <c r="I53" i="1" s="1"/>
  <c r="J53" i="1" s="1"/>
  <c r="H38" i="1"/>
  <c r="I38" i="1" s="1"/>
  <c r="J38" i="1" s="1"/>
  <c r="H57" i="1"/>
  <c r="I57" i="1" s="1"/>
  <c r="J57" i="1" s="1"/>
  <c r="H47" i="1"/>
  <c r="I47" i="1" s="1"/>
  <c r="J47" i="1" s="1"/>
  <c r="H44" i="1"/>
  <c r="I44" i="1" s="1"/>
  <c r="J44" i="1" s="1"/>
  <c r="I58" i="1"/>
  <c r="J58" i="1" s="1"/>
  <c r="H48" i="1"/>
  <c r="I48" i="1" s="1"/>
  <c r="J48" i="1" s="1"/>
  <c r="H56" i="1"/>
  <c r="I56" i="1" s="1"/>
  <c r="J56" i="1" s="1"/>
  <c r="H55" i="1"/>
  <c r="I55" i="1" s="1"/>
  <c r="J55" i="1" s="1"/>
  <c r="H45" i="1"/>
  <c r="I45" i="1" s="1"/>
  <c r="J45" i="1" s="1"/>
  <c r="H52" i="1"/>
  <c r="I52" i="1" s="1"/>
  <c r="J52" i="1" s="1"/>
  <c r="H39" i="1"/>
  <c r="I39" i="1" s="1"/>
  <c r="J39" i="1" s="1"/>
  <c r="I54" i="1"/>
  <c r="J54" i="1" s="1"/>
  <c r="H43" i="1"/>
  <c r="I43" i="1" s="1"/>
  <c r="J43" i="1" s="1"/>
  <c r="H37" i="1"/>
  <c r="I37" i="1" s="1"/>
  <c r="J37" i="1" s="1"/>
  <c r="H46" i="1"/>
  <c r="I46" i="1" s="1"/>
  <c r="J46" i="1" s="1"/>
  <c r="A61" i="1"/>
  <c r="K60" i="1"/>
  <c r="B60" i="1"/>
  <c r="H41" i="1"/>
  <c r="I41" i="1" s="1"/>
  <c r="J41" i="1" s="1"/>
  <c r="H50" i="1"/>
  <c r="I50" i="1" s="1"/>
  <c r="J50" i="1" s="1"/>
  <c r="H36" i="1"/>
  <c r="I36" i="1" s="1"/>
  <c r="J36" i="1" s="1"/>
  <c r="H49" i="1"/>
  <c r="I49" i="1" s="1"/>
  <c r="J49" i="1" s="1"/>
  <c r="H51" i="1"/>
  <c r="I51" i="1" s="1"/>
  <c r="J51" i="1" s="1"/>
  <c r="G59" i="1"/>
  <c r="C59" i="1"/>
  <c r="F59" i="1" s="1"/>
  <c r="E59" i="1"/>
  <c r="D59" i="1"/>
  <c r="H59" i="1" l="1"/>
  <c r="I59" i="1" s="1"/>
  <c r="J59" i="1" s="1"/>
  <c r="E60" i="1"/>
  <c r="G60" i="1"/>
  <c r="D60" i="1"/>
  <c r="C60" i="1"/>
  <c r="F60" i="1" s="1"/>
  <c r="A62" i="1"/>
  <c r="B61" i="1"/>
  <c r="K61" i="1"/>
  <c r="A63" i="1" l="1"/>
  <c r="K62" i="1"/>
  <c r="B62" i="1"/>
  <c r="C61" i="1"/>
  <c r="F61" i="1" s="1"/>
  <c r="D61" i="1"/>
  <c r="G61" i="1"/>
  <c r="E61" i="1"/>
  <c r="H60" i="1"/>
  <c r="I60" i="1" s="1"/>
  <c r="J60" i="1" s="1"/>
  <c r="D62" i="1" l="1"/>
  <c r="C62" i="1"/>
  <c r="F62" i="1" s="1"/>
  <c r="E62" i="1"/>
  <c r="G62" i="1"/>
  <c r="H61" i="1"/>
  <c r="I61" i="1" s="1"/>
  <c r="J61" i="1" s="1"/>
  <c r="A64" i="1"/>
  <c r="K63" i="1"/>
  <c r="B63" i="1"/>
  <c r="H62" i="1" l="1"/>
  <c r="I62" i="1" s="1"/>
  <c r="J62" i="1" s="1"/>
  <c r="D63" i="1"/>
  <c r="G63" i="1"/>
  <c r="E63" i="1"/>
  <c r="C63" i="1"/>
  <c r="F63" i="1" s="1"/>
  <c r="A65" i="1"/>
  <c r="B64" i="1"/>
  <c r="K64" i="1"/>
  <c r="H63" i="1" l="1"/>
  <c r="I63" i="1" s="1"/>
  <c r="J63" i="1" s="1"/>
  <c r="E64" i="1"/>
  <c r="C64" i="1"/>
  <c r="F64" i="1" s="1"/>
  <c r="D64" i="1"/>
  <c r="G64" i="1"/>
  <c r="A66" i="1"/>
  <c r="K65" i="1"/>
  <c r="B65" i="1"/>
  <c r="H64" i="1" l="1"/>
  <c r="A67" i="1"/>
  <c r="K66" i="1"/>
  <c r="B66" i="1"/>
  <c r="G65" i="1"/>
  <c r="D65" i="1"/>
  <c r="C65" i="1"/>
  <c r="F65" i="1" s="1"/>
  <c r="E65" i="1"/>
  <c r="I64" i="1"/>
  <c r="J64" i="1" s="1"/>
  <c r="H65" i="1" l="1"/>
  <c r="I65" i="1" s="1"/>
  <c r="J65" i="1" s="1"/>
  <c r="G66" i="1"/>
  <c r="D66" i="1"/>
  <c r="E66" i="1"/>
  <c r="C66" i="1"/>
  <c r="F66" i="1" s="1"/>
  <c r="A68" i="1"/>
  <c r="K67" i="1"/>
  <c r="B67" i="1"/>
  <c r="H66" i="1" l="1"/>
  <c r="I66" i="1" s="1"/>
  <c r="J66" i="1" s="1"/>
  <c r="G67" i="1"/>
  <c r="E67" i="1"/>
  <c r="C67" i="1"/>
  <c r="F67" i="1" s="1"/>
  <c r="D67" i="1"/>
  <c r="A69" i="1"/>
  <c r="B68" i="1"/>
  <c r="K68" i="1"/>
  <c r="H67" i="1" l="1"/>
  <c r="I67" i="1" s="1"/>
  <c r="J67" i="1" s="1"/>
  <c r="E68" i="1"/>
  <c r="C68" i="1"/>
  <c r="F68" i="1" s="1"/>
  <c r="D68" i="1"/>
  <c r="G68" i="1"/>
  <c r="A70" i="1"/>
  <c r="B69" i="1"/>
  <c r="K69" i="1"/>
  <c r="H68" i="1" l="1"/>
  <c r="C69" i="1"/>
  <c r="F69" i="1" s="1"/>
  <c r="G69" i="1"/>
  <c r="E69" i="1"/>
  <c r="D69" i="1"/>
  <c r="A71" i="1"/>
  <c r="K70" i="1"/>
  <c r="B70" i="1"/>
  <c r="I68" i="1"/>
  <c r="J68" i="1" s="1"/>
  <c r="H69" i="1" l="1"/>
  <c r="E70" i="1"/>
  <c r="C70" i="1"/>
  <c r="F70" i="1" s="1"/>
  <c r="G70" i="1"/>
  <c r="D70" i="1"/>
  <c r="A72" i="1"/>
  <c r="K71" i="1"/>
  <c r="B71" i="1"/>
  <c r="I69" i="1"/>
  <c r="J69" i="1" s="1"/>
  <c r="H70" i="1" l="1"/>
  <c r="I70" i="1" s="1"/>
  <c r="J70" i="1" s="1"/>
  <c r="A73" i="1"/>
  <c r="K72" i="1"/>
  <c r="B72" i="1"/>
  <c r="E71" i="1"/>
  <c r="G71" i="1"/>
  <c r="D71" i="1"/>
  <c r="C71" i="1"/>
  <c r="F71" i="1" s="1"/>
  <c r="A74" i="1" l="1"/>
  <c r="B73" i="1"/>
  <c r="K73" i="1"/>
  <c r="C72" i="1"/>
  <c r="F72" i="1" s="1"/>
  <c r="D72" i="1"/>
  <c r="G72" i="1"/>
  <c r="E72" i="1"/>
  <c r="H71" i="1"/>
  <c r="I71" i="1" s="1"/>
  <c r="J71" i="1" s="1"/>
  <c r="C73" i="1" l="1"/>
  <c r="F73" i="1" s="1"/>
  <c r="D73" i="1"/>
  <c r="G73" i="1"/>
  <c r="E73" i="1"/>
  <c r="A75" i="1"/>
  <c r="K74" i="1"/>
  <c r="B74" i="1"/>
  <c r="H72" i="1"/>
  <c r="I72" i="1" s="1"/>
  <c r="J72" i="1" s="1"/>
  <c r="A76" i="1" l="1"/>
  <c r="K75" i="1"/>
  <c r="B75" i="1"/>
  <c r="G74" i="1"/>
  <c r="C74" i="1"/>
  <c r="F74" i="1" s="1"/>
  <c r="E74" i="1"/>
  <c r="D74" i="1"/>
  <c r="H73" i="1"/>
  <c r="I73" i="1" s="1"/>
  <c r="J73" i="1" s="1"/>
  <c r="H74" i="1" l="1"/>
  <c r="I74" i="1" s="1"/>
  <c r="J74" i="1" s="1"/>
  <c r="A77" i="1"/>
  <c r="K76" i="1"/>
  <c r="B76" i="1"/>
  <c r="E75" i="1"/>
  <c r="D75" i="1"/>
  <c r="G75" i="1"/>
  <c r="C75" i="1"/>
  <c r="F75" i="1" s="1"/>
  <c r="H75" i="1" l="1"/>
  <c r="I75" i="1" s="1"/>
  <c r="J75" i="1" s="1"/>
  <c r="C76" i="1"/>
  <c r="F76" i="1" s="1"/>
  <c r="E76" i="1"/>
  <c r="D76" i="1"/>
  <c r="G76" i="1"/>
  <c r="A78" i="1"/>
  <c r="B77" i="1"/>
  <c r="K77" i="1"/>
  <c r="H76" i="1" l="1"/>
  <c r="I76" i="1" s="1"/>
  <c r="J76" i="1" s="1"/>
  <c r="C77" i="1"/>
  <c r="F77" i="1" s="1"/>
  <c r="D77" i="1"/>
  <c r="G77" i="1"/>
  <c r="E77" i="1"/>
  <c r="A79" i="1"/>
  <c r="K78" i="1"/>
  <c r="B78" i="1"/>
  <c r="G78" i="1" l="1"/>
  <c r="E78" i="1"/>
  <c r="C78" i="1"/>
  <c r="F78" i="1" s="1"/>
  <c r="D78" i="1"/>
  <c r="A80" i="1"/>
  <c r="K79" i="1"/>
  <c r="B79" i="1"/>
  <c r="H77" i="1"/>
  <c r="I77" i="1" s="1"/>
  <c r="J77" i="1" s="1"/>
  <c r="E79" i="1" l="1"/>
  <c r="G79" i="1"/>
  <c r="D79" i="1"/>
  <c r="C79" i="1"/>
  <c r="F79" i="1" s="1"/>
  <c r="A81" i="1"/>
  <c r="K80" i="1"/>
  <c r="B80" i="1"/>
  <c r="H78" i="1"/>
  <c r="I78" i="1" s="1"/>
  <c r="J78" i="1" s="1"/>
  <c r="H79" i="1" l="1"/>
  <c r="C80" i="1"/>
  <c r="F80" i="1" s="1"/>
  <c r="E80" i="1"/>
  <c r="G80" i="1"/>
  <c r="D80" i="1"/>
  <c r="A82" i="1"/>
  <c r="B81" i="1"/>
  <c r="K81" i="1"/>
  <c r="I79" i="1"/>
  <c r="J79" i="1" s="1"/>
  <c r="C81" i="1" l="1"/>
  <c r="F81" i="1" s="1"/>
  <c r="G81" i="1"/>
  <c r="E81" i="1"/>
  <c r="D81" i="1"/>
  <c r="A83" i="1"/>
  <c r="K82" i="1"/>
  <c r="B82" i="1"/>
  <c r="H80" i="1"/>
  <c r="I80" i="1" s="1"/>
  <c r="J80" i="1" s="1"/>
  <c r="D82" i="1" l="1"/>
  <c r="C82" i="1"/>
  <c r="F82" i="1" s="1"/>
  <c r="G82" i="1"/>
  <c r="E82" i="1"/>
  <c r="A84" i="1"/>
  <c r="K83" i="1"/>
  <c r="B83" i="1"/>
  <c r="H81" i="1"/>
  <c r="I81" i="1" s="1"/>
  <c r="J81" i="1" s="1"/>
  <c r="H82" i="1" l="1"/>
  <c r="I82" i="1" s="1"/>
  <c r="J82" i="1" s="1"/>
  <c r="C83" i="1"/>
  <c r="F83" i="1" s="1"/>
  <c r="D83" i="1"/>
  <c r="G83" i="1"/>
  <c r="E83" i="1"/>
  <c r="A85" i="1"/>
  <c r="K84" i="1"/>
  <c r="B84" i="1"/>
  <c r="H83" i="1" l="1"/>
  <c r="I83" i="1" s="1"/>
  <c r="J83" i="1" s="1"/>
  <c r="C84" i="1"/>
  <c r="F84" i="1" s="1"/>
  <c r="D84" i="1"/>
  <c r="E84" i="1"/>
  <c r="G84" i="1"/>
  <c r="A86" i="1"/>
  <c r="B85" i="1"/>
  <c r="K85" i="1"/>
  <c r="H84" i="1" l="1"/>
  <c r="I84" i="1" s="1"/>
  <c r="J84" i="1" s="1"/>
  <c r="C85" i="1"/>
  <c r="F85" i="1" s="1"/>
  <c r="D85" i="1"/>
  <c r="G85" i="1"/>
  <c r="E85" i="1"/>
  <c r="A87" i="1"/>
  <c r="K86" i="1"/>
  <c r="B86" i="1"/>
  <c r="H85" i="1" l="1"/>
  <c r="I85" i="1" s="1"/>
  <c r="J85" i="1" s="1"/>
  <c r="A88" i="1"/>
  <c r="K87" i="1"/>
  <c r="B87" i="1"/>
  <c r="D86" i="1"/>
  <c r="C86" i="1"/>
  <c r="F86" i="1" s="1"/>
  <c r="G86" i="1"/>
  <c r="E86" i="1"/>
  <c r="A89" i="1" l="1"/>
  <c r="B88" i="1"/>
  <c r="K88" i="1"/>
  <c r="H86" i="1"/>
  <c r="I86" i="1" s="1"/>
  <c r="J86" i="1" s="1"/>
  <c r="E87" i="1"/>
  <c r="G87" i="1"/>
  <c r="C87" i="1"/>
  <c r="F87" i="1" s="1"/>
  <c r="D87" i="1"/>
  <c r="H87" i="1" l="1"/>
  <c r="I87" i="1" s="1"/>
  <c r="J87" i="1" s="1"/>
  <c r="A90" i="1"/>
  <c r="K89" i="1"/>
  <c r="B89" i="1"/>
  <c r="C88" i="1"/>
  <c r="F88" i="1" s="1"/>
  <c r="E88" i="1"/>
  <c r="G88" i="1"/>
  <c r="D88" i="1"/>
  <c r="H88" i="1" l="1"/>
  <c r="I88" i="1" s="1"/>
  <c r="J88" i="1" s="1"/>
  <c r="G89" i="1"/>
  <c r="C89" i="1"/>
  <c r="F89" i="1" s="1"/>
  <c r="E89" i="1"/>
  <c r="D89" i="1"/>
  <c r="A91" i="1"/>
  <c r="K90" i="1"/>
  <c r="B90" i="1"/>
  <c r="H89" i="1" l="1"/>
  <c r="E90" i="1"/>
  <c r="D90" i="1"/>
  <c r="G90" i="1"/>
  <c r="C90" i="1"/>
  <c r="F90" i="1" s="1"/>
  <c r="A92" i="1"/>
  <c r="K91" i="1"/>
  <c r="B91" i="1"/>
  <c r="I89" i="1"/>
  <c r="J89" i="1" s="1"/>
  <c r="H90" i="1" l="1"/>
  <c r="I90" i="1" s="1"/>
  <c r="J90" i="1" s="1"/>
  <c r="E91" i="1"/>
  <c r="G91" i="1"/>
  <c r="C91" i="1"/>
  <c r="F91" i="1" s="1"/>
  <c r="D91" i="1"/>
  <c r="A93" i="1"/>
  <c r="B92" i="1"/>
  <c r="K92" i="1"/>
  <c r="H91" i="1" l="1"/>
  <c r="G92" i="1"/>
  <c r="E92" i="1"/>
  <c r="D92" i="1"/>
  <c r="C92" i="1"/>
  <c r="F92" i="1" s="1"/>
  <c r="A94" i="1"/>
  <c r="B93" i="1"/>
  <c r="K93" i="1"/>
  <c r="I91" i="1"/>
  <c r="J91" i="1" s="1"/>
  <c r="H92" i="1" l="1"/>
  <c r="I92" i="1" s="1"/>
  <c r="J92" i="1" s="1"/>
  <c r="G93" i="1"/>
  <c r="D93" i="1"/>
  <c r="C93" i="1"/>
  <c r="F93" i="1" s="1"/>
  <c r="E93" i="1"/>
  <c r="A95" i="1"/>
  <c r="K94" i="1"/>
  <c r="B94" i="1"/>
  <c r="H93" i="1" l="1"/>
  <c r="I93" i="1" s="1"/>
  <c r="J93" i="1" s="1"/>
  <c r="A96" i="1"/>
  <c r="K95" i="1"/>
  <c r="B95" i="1"/>
  <c r="G94" i="1"/>
  <c r="C94" i="1"/>
  <c r="F94" i="1" s="1"/>
  <c r="E94" i="1"/>
  <c r="D94" i="1"/>
  <c r="H94" i="1" l="1"/>
  <c r="I94" i="1" s="1"/>
  <c r="J94" i="1" s="1"/>
  <c r="D95" i="1"/>
  <c r="E95" i="1"/>
  <c r="G95" i="1"/>
  <c r="C95" i="1"/>
  <c r="F95" i="1" s="1"/>
  <c r="A97" i="1"/>
  <c r="B96" i="1"/>
  <c r="K96" i="1"/>
  <c r="H95" i="1" l="1"/>
  <c r="I95" i="1" s="1"/>
  <c r="J95" i="1" s="1"/>
  <c r="E96" i="1"/>
  <c r="C96" i="1"/>
  <c r="F96" i="1" s="1"/>
  <c r="D96" i="1"/>
  <c r="G96" i="1"/>
  <c r="A98" i="1"/>
  <c r="B97" i="1"/>
  <c r="K97" i="1"/>
  <c r="H96" i="1" l="1"/>
  <c r="I96" i="1" s="1"/>
  <c r="J96" i="1" s="1"/>
  <c r="A99" i="1"/>
  <c r="K98" i="1"/>
  <c r="B98" i="1"/>
  <c r="G97" i="1"/>
  <c r="D97" i="1"/>
  <c r="C97" i="1"/>
  <c r="F97" i="1" s="1"/>
  <c r="E97" i="1"/>
  <c r="A100" i="1" l="1"/>
  <c r="K99" i="1"/>
  <c r="B99" i="1"/>
  <c r="H97" i="1"/>
  <c r="I97" i="1" s="1"/>
  <c r="J97" i="1" s="1"/>
  <c r="D98" i="1"/>
  <c r="G98" i="1"/>
  <c r="E98" i="1"/>
  <c r="C98" i="1"/>
  <c r="F98" i="1" s="1"/>
  <c r="H98" i="1" l="1"/>
  <c r="I98" i="1" s="1"/>
  <c r="J98" i="1" s="1"/>
  <c r="E99" i="1"/>
  <c r="D99" i="1"/>
  <c r="G99" i="1"/>
  <c r="C99" i="1"/>
  <c r="F99" i="1" s="1"/>
  <c r="A101" i="1"/>
  <c r="B100" i="1"/>
  <c r="K100" i="1"/>
  <c r="H99" i="1" l="1"/>
  <c r="I99" i="1" s="1"/>
  <c r="J99" i="1" s="1"/>
  <c r="E100" i="1"/>
  <c r="G100" i="1"/>
  <c r="C100" i="1"/>
  <c r="F100" i="1" s="1"/>
  <c r="D100" i="1"/>
  <c r="A102" i="1"/>
  <c r="B101" i="1"/>
  <c r="K101" i="1"/>
  <c r="H100" i="1" l="1"/>
  <c r="I100" i="1" s="1"/>
  <c r="J100" i="1" s="1"/>
  <c r="A103" i="1"/>
  <c r="B102" i="1"/>
  <c r="K102" i="1"/>
  <c r="C101" i="1"/>
  <c r="F101" i="1" s="1"/>
  <c r="E101" i="1"/>
  <c r="G101" i="1"/>
  <c r="D101" i="1"/>
  <c r="H101" i="1" l="1"/>
  <c r="I101" i="1" s="1"/>
  <c r="J101" i="1" s="1"/>
  <c r="G102" i="1"/>
  <c r="E102" i="1"/>
  <c r="C102" i="1"/>
  <c r="F102" i="1" s="1"/>
  <c r="D102" i="1"/>
  <c r="A104" i="1"/>
  <c r="K103" i="1"/>
  <c r="B103" i="1"/>
  <c r="A105" i="1" l="1"/>
  <c r="B104" i="1"/>
  <c r="K104" i="1"/>
  <c r="E103" i="1"/>
  <c r="G103" i="1"/>
  <c r="D103" i="1"/>
  <c r="C103" i="1"/>
  <c r="F103" i="1" s="1"/>
  <c r="H102" i="1"/>
  <c r="I102" i="1" s="1"/>
  <c r="J102" i="1" s="1"/>
  <c r="C104" i="1" l="1"/>
  <c r="F104" i="1" s="1"/>
  <c r="E104" i="1"/>
  <c r="G104" i="1"/>
  <c r="D104" i="1"/>
  <c r="H103" i="1"/>
  <c r="I103" i="1" s="1"/>
  <c r="J103" i="1" s="1"/>
  <c r="A106" i="1"/>
  <c r="B105" i="1"/>
  <c r="K105" i="1"/>
  <c r="H104" i="1" l="1"/>
  <c r="I104" i="1" s="1"/>
  <c r="J104" i="1" s="1"/>
  <c r="G105" i="1"/>
  <c r="E105" i="1"/>
  <c r="C105" i="1"/>
  <c r="F105" i="1" s="1"/>
  <c r="D105" i="1"/>
  <c r="A107" i="1"/>
  <c r="K106" i="1"/>
  <c r="B106" i="1"/>
  <c r="H105" i="1" l="1"/>
  <c r="I105" i="1" s="1"/>
  <c r="J105" i="1" s="1"/>
  <c r="E106" i="1"/>
  <c r="G106" i="1"/>
  <c r="C106" i="1"/>
  <c r="F106" i="1" s="1"/>
  <c r="D106" i="1"/>
  <c r="A108" i="1"/>
  <c r="B107" i="1"/>
  <c r="K107" i="1"/>
  <c r="C107" i="1" l="1"/>
  <c r="F107" i="1" s="1"/>
  <c r="D107" i="1"/>
  <c r="G107" i="1"/>
  <c r="E107" i="1"/>
  <c r="A109" i="1"/>
  <c r="B108" i="1"/>
  <c r="K108" i="1"/>
  <c r="H106" i="1"/>
  <c r="I106" i="1" s="1"/>
  <c r="J106" i="1" s="1"/>
  <c r="E108" i="1" l="1"/>
  <c r="C108" i="1"/>
  <c r="F108" i="1" s="1"/>
  <c r="D108" i="1"/>
  <c r="G108" i="1"/>
  <c r="A110" i="1"/>
  <c r="K109" i="1"/>
  <c r="B109" i="1"/>
  <c r="H107" i="1"/>
  <c r="I107" i="1" s="1"/>
  <c r="J107" i="1" s="1"/>
  <c r="A111" i="1" l="1"/>
  <c r="K110" i="1"/>
  <c r="B110" i="1"/>
  <c r="G109" i="1"/>
  <c r="C109" i="1"/>
  <c r="F109" i="1" s="1"/>
  <c r="E109" i="1"/>
  <c r="D109" i="1"/>
  <c r="H108" i="1"/>
  <c r="I108" i="1" s="1"/>
  <c r="J108" i="1" s="1"/>
  <c r="D110" i="1" l="1"/>
  <c r="G110" i="1"/>
  <c r="C110" i="1"/>
  <c r="F110" i="1" s="1"/>
  <c r="E110" i="1"/>
  <c r="H109" i="1"/>
  <c r="I109" i="1" s="1"/>
  <c r="J109" i="1" s="1"/>
  <c r="A112" i="1"/>
  <c r="B111" i="1"/>
  <c r="K111" i="1"/>
  <c r="H110" i="1" l="1"/>
  <c r="I110" i="1" s="1"/>
  <c r="J110" i="1" s="1"/>
  <c r="A113" i="1"/>
  <c r="K112" i="1"/>
  <c r="B112" i="1"/>
  <c r="G111" i="1"/>
  <c r="C111" i="1"/>
  <c r="F111" i="1" s="1"/>
  <c r="D111" i="1"/>
  <c r="E111" i="1"/>
  <c r="H111" i="1" l="1"/>
  <c r="I111" i="1" s="1"/>
  <c r="J111" i="1" s="1"/>
  <c r="C112" i="1"/>
  <c r="F112" i="1" s="1"/>
  <c r="G112" i="1"/>
  <c r="E112" i="1"/>
  <c r="D112" i="1"/>
  <c r="A114" i="1"/>
  <c r="B113" i="1"/>
  <c r="K113" i="1"/>
  <c r="D113" i="1" l="1"/>
  <c r="C113" i="1"/>
  <c r="F113" i="1" s="1"/>
  <c r="E113" i="1"/>
  <c r="G113" i="1"/>
  <c r="H112" i="1"/>
  <c r="I112" i="1" s="1"/>
  <c r="J112" i="1" s="1"/>
  <c r="A115" i="1"/>
  <c r="K114" i="1"/>
  <c r="B114" i="1"/>
  <c r="E114" i="1" l="1"/>
  <c r="C114" i="1"/>
  <c r="F114" i="1" s="1"/>
  <c r="G114" i="1"/>
  <c r="D114" i="1"/>
  <c r="H113" i="1"/>
  <c r="I113" i="1" s="1"/>
  <c r="J113" i="1" s="1"/>
  <c r="A116" i="1"/>
  <c r="K115" i="1"/>
  <c r="B115" i="1"/>
  <c r="A117" i="1" l="1"/>
  <c r="B116" i="1"/>
  <c r="K116" i="1"/>
  <c r="E115" i="1"/>
  <c r="G115" i="1"/>
  <c r="D115" i="1"/>
  <c r="C115" i="1"/>
  <c r="F115" i="1" s="1"/>
  <c r="H114" i="1"/>
  <c r="I114" i="1" s="1"/>
  <c r="J114" i="1" s="1"/>
  <c r="H115" i="1" l="1"/>
  <c r="I115" i="1" s="1"/>
  <c r="J115" i="1" s="1"/>
  <c r="C116" i="1"/>
  <c r="F116" i="1" s="1"/>
  <c r="E116" i="1"/>
  <c r="G116" i="1"/>
  <c r="D116" i="1"/>
  <c r="A118" i="1"/>
  <c r="B117" i="1"/>
  <c r="K117" i="1"/>
  <c r="H116" i="1" l="1"/>
  <c r="I116" i="1" s="1"/>
  <c r="J116" i="1" s="1"/>
  <c r="E117" i="1"/>
  <c r="G117" i="1"/>
  <c r="C117" i="1"/>
  <c r="F117" i="1" s="1"/>
  <c r="D117" i="1"/>
  <c r="A119" i="1"/>
  <c r="K118" i="1"/>
  <c r="B118" i="1"/>
  <c r="H117" i="1" l="1"/>
  <c r="I117" i="1" s="1"/>
  <c r="J117" i="1" s="1"/>
  <c r="E118" i="1"/>
  <c r="C118" i="1"/>
  <c r="F118" i="1" s="1"/>
  <c r="D118" i="1"/>
  <c r="G118" i="1"/>
  <c r="A120" i="1"/>
  <c r="K119" i="1"/>
  <c r="B119" i="1"/>
  <c r="E119" i="1" l="1"/>
  <c r="G119" i="1"/>
  <c r="D119" i="1"/>
  <c r="C119" i="1"/>
  <c r="F119" i="1" s="1"/>
  <c r="A121" i="1"/>
  <c r="K120" i="1"/>
  <c r="B120" i="1"/>
  <c r="H118" i="1"/>
  <c r="I118" i="1" s="1"/>
  <c r="J118" i="1" s="1"/>
  <c r="H119" i="1" l="1"/>
  <c r="I119" i="1" s="1"/>
  <c r="J119" i="1" s="1"/>
  <c r="A122" i="1"/>
  <c r="B121" i="1"/>
  <c r="K121" i="1"/>
  <c r="C120" i="1"/>
  <c r="F120" i="1" s="1"/>
  <c r="D120" i="1"/>
  <c r="E120" i="1"/>
  <c r="G120" i="1"/>
  <c r="C121" i="1" l="1"/>
  <c r="F121" i="1" s="1"/>
  <c r="D121" i="1"/>
  <c r="G121" i="1"/>
  <c r="E121" i="1"/>
  <c r="H120" i="1"/>
  <c r="I120" i="1" s="1"/>
  <c r="J120" i="1" s="1"/>
  <c r="A123" i="1"/>
  <c r="K122" i="1"/>
  <c r="B122" i="1"/>
  <c r="A124" i="1" l="1"/>
  <c r="K123" i="1"/>
  <c r="B123" i="1"/>
  <c r="G122" i="1"/>
  <c r="D122" i="1"/>
  <c r="C122" i="1"/>
  <c r="F122" i="1" s="1"/>
  <c r="E122" i="1"/>
  <c r="H121" i="1"/>
  <c r="I121" i="1" s="1"/>
  <c r="J121" i="1" s="1"/>
  <c r="H122" i="1" l="1"/>
  <c r="I122" i="1" s="1"/>
  <c r="J122" i="1" s="1"/>
  <c r="E123" i="1"/>
  <c r="G123" i="1"/>
  <c r="D123" i="1"/>
  <c r="C123" i="1"/>
  <c r="F123" i="1" s="1"/>
  <c r="A125" i="1"/>
  <c r="K124" i="1"/>
  <c r="B124" i="1"/>
  <c r="H123" i="1" l="1"/>
  <c r="I123" i="1" s="1"/>
  <c r="J123" i="1" s="1"/>
  <c r="C124" i="1"/>
  <c r="F124" i="1" s="1"/>
  <c r="E124" i="1"/>
  <c r="D124" i="1"/>
  <c r="G124" i="1"/>
  <c r="A126" i="1"/>
  <c r="B125" i="1"/>
  <c r="K125" i="1"/>
  <c r="H124" i="1" l="1"/>
  <c r="I124" i="1" s="1"/>
  <c r="J124" i="1" s="1"/>
  <c r="C125" i="1"/>
  <c r="F125" i="1" s="1"/>
  <c r="E125" i="1"/>
  <c r="G125" i="1"/>
  <c r="D125" i="1"/>
  <c r="A127" i="1"/>
  <c r="K126" i="1"/>
  <c r="B126" i="1"/>
  <c r="H125" i="1" l="1"/>
  <c r="I125" i="1" s="1"/>
  <c r="J125" i="1" s="1"/>
  <c r="D126" i="1"/>
  <c r="C126" i="1"/>
  <c r="F126" i="1" s="1"/>
  <c r="E126" i="1"/>
  <c r="G126" i="1"/>
  <c r="A128" i="1"/>
  <c r="K127" i="1"/>
  <c r="B127" i="1"/>
  <c r="H126" i="1" l="1"/>
  <c r="I126" i="1" s="1"/>
  <c r="J126" i="1" s="1"/>
  <c r="A129" i="1"/>
  <c r="K128" i="1"/>
  <c r="B128" i="1"/>
  <c r="E127" i="1"/>
  <c r="G127" i="1"/>
  <c r="C127" i="1"/>
  <c r="F127" i="1" s="1"/>
  <c r="D127" i="1"/>
  <c r="H127" i="1" l="1"/>
  <c r="I127" i="1" s="1"/>
  <c r="J127" i="1" s="1"/>
  <c r="C128" i="1"/>
  <c r="F128" i="1" s="1"/>
  <c r="E128" i="1"/>
  <c r="G128" i="1"/>
  <c r="D128" i="1"/>
  <c r="A130" i="1"/>
  <c r="B129" i="1"/>
  <c r="K129" i="1"/>
  <c r="H128" i="1" l="1"/>
  <c r="I128" i="1" s="1"/>
  <c r="J128" i="1" s="1"/>
  <c r="D129" i="1"/>
  <c r="C129" i="1"/>
  <c r="F129" i="1" s="1"/>
  <c r="E129" i="1"/>
  <c r="G129" i="1"/>
  <c r="A131" i="1"/>
  <c r="K130" i="1"/>
  <c r="B130" i="1"/>
  <c r="D130" i="1" l="1"/>
  <c r="C130" i="1"/>
  <c r="F130" i="1" s="1"/>
  <c r="E130" i="1"/>
  <c r="G130" i="1"/>
  <c r="H129" i="1"/>
  <c r="I129" i="1" s="1"/>
  <c r="J129" i="1" s="1"/>
  <c r="A132" i="1"/>
  <c r="K131" i="1"/>
  <c r="B131" i="1"/>
  <c r="E131" i="1" l="1"/>
  <c r="G131" i="1"/>
  <c r="C131" i="1"/>
  <c r="F131" i="1" s="1"/>
  <c r="D131" i="1"/>
  <c r="A133" i="1"/>
  <c r="K132" i="1"/>
  <c r="B132" i="1"/>
  <c r="H130" i="1"/>
  <c r="I130" i="1" s="1"/>
  <c r="J130" i="1" s="1"/>
  <c r="H131" i="1" l="1"/>
  <c r="I131" i="1" s="1"/>
  <c r="J131" i="1" s="1"/>
  <c r="A134" i="1"/>
  <c r="K133" i="1"/>
  <c r="B133" i="1"/>
  <c r="C132" i="1"/>
  <c r="F132" i="1" s="1"/>
  <c r="E132" i="1"/>
  <c r="G132" i="1"/>
  <c r="D132" i="1"/>
  <c r="H132" i="1" l="1"/>
  <c r="I132" i="1" s="1"/>
  <c r="J132" i="1" s="1"/>
  <c r="C133" i="1"/>
  <c r="F133" i="1" s="1"/>
  <c r="E133" i="1"/>
  <c r="D133" i="1"/>
  <c r="G133" i="1"/>
  <c r="A135" i="1"/>
  <c r="K134" i="1"/>
  <c r="B134" i="1"/>
  <c r="A136" i="1" l="1"/>
  <c r="K135" i="1"/>
  <c r="B135" i="1"/>
  <c r="C134" i="1"/>
  <c r="F134" i="1" s="1"/>
  <c r="E134" i="1"/>
  <c r="D134" i="1"/>
  <c r="G134" i="1"/>
  <c r="H133" i="1"/>
  <c r="I133" i="1" s="1"/>
  <c r="J133" i="1" s="1"/>
  <c r="H134" i="1" l="1"/>
  <c r="I134" i="1" s="1"/>
  <c r="J134" i="1" s="1"/>
  <c r="A137" i="1"/>
  <c r="K136" i="1"/>
  <c r="B136" i="1"/>
  <c r="D135" i="1"/>
  <c r="G135" i="1"/>
  <c r="C135" i="1"/>
  <c r="F135" i="1" s="1"/>
  <c r="E135" i="1"/>
  <c r="H135" i="1" l="1"/>
  <c r="G136" i="1"/>
  <c r="D136" i="1"/>
  <c r="E136" i="1"/>
  <c r="C136" i="1"/>
  <c r="F136" i="1" s="1"/>
  <c r="A138" i="1"/>
  <c r="K137" i="1"/>
  <c r="B137" i="1"/>
  <c r="I135" i="1"/>
  <c r="J135" i="1" s="1"/>
  <c r="H136" i="1" l="1"/>
  <c r="C137" i="1"/>
  <c r="F137" i="1" s="1"/>
  <c r="E137" i="1"/>
  <c r="G137" i="1"/>
  <c r="D137" i="1"/>
  <c r="A139" i="1"/>
  <c r="K138" i="1"/>
  <c r="B138" i="1"/>
  <c r="I136" i="1"/>
  <c r="J136" i="1" s="1"/>
  <c r="G138" i="1" l="1"/>
  <c r="E138" i="1"/>
  <c r="C138" i="1"/>
  <c r="F138" i="1" s="1"/>
  <c r="D138" i="1"/>
  <c r="A140" i="1"/>
  <c r="K139" i="1"/>
  <c r="B139" i="1"/>
  <c r="H137" i="1"/>
  <c r="I137" i="1" s="1"/>
  <c r="J137" i="1" s="1"/>
  <c r="H138" i="1" l="1"/>
  <c r="I138" i="1" s="1"/>
  <c r="J138" i="1" s="1"/>
  <c r="A141" i="1"/>
  <c r="B140" i="1"/>
  <c r="K140" i="1"/>
  <c r="G139" i="1"/>
  <c r="E139" i="1"/>
  <c r="C139" i="1"/>
  <c r="F139" i="1" s="1"/>
  <c r="D139" i="1"/>
  <c r="A142" i="1" l="1"/>
  <c r="B141" i="1"/>
  <c r="K141" i="1"/>
  <c r="H139" i="1"/>
  <c r="I139" i="1" s="1"/>
  <c r="J139" i="1" s="1"/>
  <c r="C140" i="1"/>
  <c r="F140" i="1" s="1"/>
  <c r="E140" i="1"/>
  <c r="G140" i="1"/>
  <c r="D140" i="1"/>
  <c r="A143" i="1" l="1"/>
  <c r="K142" i="1"/>
  <c r="B142" i="1"/>
  <c r="H140" i="1"/>
  <c r="I140" i="1" s="1"/>
  <c r="J140" i="1" s="1"/>
  <c r="G141" i="1"/>
  <c r="C141" i="1"/>
  <c r="F141" i="1" s="1"/>
  <c r="D141" i="1"/>
  <c r="E141" i="1"/>
  <c r="H141" i="1" l="1"/>
  <c r="I141" i="1" s="1"/>
  <c r="J141" i="1" s="1"/>
  <c r="A144" i="1"/>
  <c r="K143" i="1"/>
  <c r="B143" i="1"/>
  <c r="G142" i="1"/>
  <c r="C142" i="1"/>
  <c r="F142" i="1" s="1"/>
  <c r="E142" i="1"/>
  <c r="D142" i="1"/>
  <c r="H142" i="1" l="1"/>
  <c r="I142" i="1" s="1"/>
  <c r="J142" i="1" s="1"/>
  <c r="A145" i="1"/>
  <c r="K144" i="1"/>
  <c r="B144" i="1"/>
  <c r="E143" i="1"/>
  <c r="C143" i="1"/>
  <c r="F143" i="1" s="1"/>
  <c r="D143" i="1"/>
  <c r="G143" i="1"/>
  <c r="H143" i="1" l="1"/>
  <c r="I143" i="1" s="1"/>
  <c r="J143" i="1" s="1"/>
  <c r="A146" i="1"/>
  <c r="B145" i="1"/>
  <c r="K145" i="1"/>
  <c r="C144" i="1"/>
  <c r="F144" i="1" s="1"/>
  <c r="E144" i="1"/>
  <c r="G144" i="1"/>
  <c r="D144" i="1"/>
  <c r="C145" i="1" l="1"/>
  <c r="F145" i="1" s="1"/>
  <c r="E145" i="1"/>
  <c r="G145" i="1"/>
  <c r="D145" i="1"/>
  <c r="H144" i="1"/>
  <c r="I144" i="1" s="1"/>
  <c r="J144" i="1" s="1"/>
  <c r="A147" i="1"/>
  <c r="K146" i="1"/>
  <c r="B146" i="1"/>
  <c r="H145" i="1" l="1"/>
  <c r="I145" i="1" s="1"/>
  <c r="J145" i="1" s="1"/>
  <c r="G146" i="1"/>
  <c r="D146" i="1"/>
  <c r="C146" i="1"/>
  <c r="F146" i="1" s="1"/>
  <c r="E146" i="1"/>
  <c r="A148" i="1"/>
  <c r="K147" i="1"/>
  <c r="B147" i="1"/>
  <c r="E147" i="1" l="1"/>
  <c r="C147" i="1"/>
  <c r="F147" i="1" s="1"/>
  <c r="D147" i="1"/>
  <c r="G147" i="1"/>
  <c r="A149" i="1"/>
  <c r="B148" i="1"/>
  <c r="K148" i="1"/>
  <c r="H146" i="1"/>
  <c r="I146" i="1" s="1"/>
  <c r="J146" i="1" s="1"/>
  <c r="H147" i="1" l="1"/>
  <c r="I147" i="1" s="1"/>
  <c r="J147" i="1" s="1"/>
  <c r="A150" i="1"/>
  <c r="K149" i="1"/>
  <c r="B149" i="1"/>
  <c r="E148" i="1"/>
  <c r="C148" i="1"/>
  <c r="F148" i="1" s="1"/>
  <c r="G148" i="1"/>
  <c r="D148" i="1"/>
  <c r="H148" i="1" l="1"/>
  <c r="I148" i="1" s="1"/>
  <c r="J148" i="1" s="1"/>
  <c r="A151" i="1"/>
  <c r="K150" i="1"/>
  <c r="B150" i="1"/>
  <c r="C149" i="1"/>
  <c r="F149" i="1" s="1"/>
  <c r="E149" i="1"/>
  <c r="G149" i="1"/>
  <c r="D149" i="1"/>
  <c r="H149" i="1" l="1"/>
  <c r="I149" i="1" s="1"/>
  <c r="J149" i="1" s="1"/>
  <c r="A152" i="1"/>
  <c r="B151" i="1"/>
  <c r="K151" i="1"/>
  <c r="G150" i="1"/>
  <c r="D150" i="1"/>
  <c r="C150" i="1"/>
  <c r="F150" i="1" s="1"/>
  <c r="E150" i="1"/>
  <c r="H150" i="1" l="1"/>
  <c r="A153" i="1"/>
  <c r="K152" i="1"/>
  <c r="B152" i="1"/>
  <c r="D151" i="1"/>
  <c r="G151" i="1"/>
  <c r="C151" i="1"/>
  <c r="F151" i="1" s="1"/>
  <c r="E151" i="1"/>
  <c r="I150" i="1"/>
  <c r="J150" i="1" s="1"/>
  <c r="D152" i="1" l="1"/>
  <c r="E152" i="1"/>
  <c r="G152" i="1"/>
  <c r="C152" i="1"/>
  <c r="F152" i="1" s="1"/>
  <c r="H151" i="1"/>
  <c r="I151" i="1" s="1"/>
  <c r="J151" i="1" s="1"/>
  <c r="A154" i="1"/>
  <c r="K153" i="1"/>
  <c r="B153" i="1"/>
  <c r="H152" i="1" l="1"/>
  <c r="I152" i="1" s="1"/>
  <c r="J152" i="1" s="1"/>
  <c r="G153" i="1"/>
  <c r="D153" i="1"/>
  <c r="C153" i="1"/>
  <c r="F153" i="1" s="1"/>
  <c r="E153" i="1"/>
  <c r="A155" i="1"/>
  <c r="K154" i="1"/>
  <c r="B154" i="1"/>
  <c r="A156" i="1" l="1"/>
  <c r="B155" i="1"/>
  <c r="K155" i="1"/>
  <c r="H153" i="1"/>
  <c r="I153" i="1" s="1"/>
  <c r="J153" i="1" s="1"/>
  <c r="G154" i="1"/>
  <c r="C154" i="1"/>
  <c r="F154" i="1" s="1"/>
  <c r="D154" i="1"/>
  <c r="E154" i="1"/>
  <c r="H154" i="1" l="1"/>
  <c r="I154" i="1" s="1"/>
  <c r="J154" i="1" s="1"/>
  <c r="D155" i="1"/>
  <c r="C155" i="1"/>
  <c r="F155" i="1" s="1"/>
  <c r="G155" i="1"/>
  <c r="E155" i="1"/>
  <c r="A157" i="1"/>
  <c r="B156" i="1"/>
  <c r="K156" i="1"/>
  <c r="C156" i="1" l="1"/>
  <c r="F156" i="1" s="1"/>
  <c r="G156" i="1"/>
  <c r="D156" i="1"/>
  <c r="E156" i="1"/>
  <c r="H155" i="1"/>
  <c r="I155" i="1" s="1"/>
  <c r="J155" i="1" s="1"/>
  <c r="A158" i="1"/>
  <c r="B157" i="1"/>
  <c r="K157" i="1"/>
  <c r="H156" i="1" l="1"/>
  <c r="I156" i="1" s="1"/>
  <c r="J156" i="1" s="1"/>
  <c r="A159" i="1"/>
  <c r="K158" i="1"/>
  <c r="B158" i="1"/>
  <c r="G157" i="1"/>
  <c r="E157" i="1"/>
  <c r="C157" i="1"/>
  <c r="F157" i="1" s="1"/>
  <c r="D157" i="1"/>
  <c r="A160" i="1" l="1"/>
  <c r="K159" i="1"/>
  <c r="B159" i="1"/>
  <c r="H157" i="1"/>
  <c r="I157" i="1" s="1"/>
  <c r="J157" i="1" s="1"/>
  <c r="E158" i="1"/>
  <c r="G158" i="1"/>
  <c r="C158" i="1"/>
  <c r="F158" i="1" s="1"/>
  <c r="D158" i="1"/>
  <c r="H158" i="1" l="1"/>
  <c r="I158" i="1" s="1"/>
  <c r="J158" i="1" s="1"/>
  <c r="C159" i="1"/>
  <c r="F159" i="1" s="1"/>
  <c r="D159" i="1"/>
  <c r="G159" i="1"/>
  <c r="E159" i="1"/>
  <c r="A161" i="1"/>
  <c r="B160" i="1"/>
  <c r="K160" i="1"/>
  <c r="H159" i="1" l="1"/>
  <c r="I159" i="1" s="1"/>
  <c r="J159" i="1" s="1"/>
  <c r="D160" i="1"/>
  <c r="C160" i="1"/>
  <c r="F160" i="1" s="1"/>
  <c r="G160" i="1"/>
  <c r="E160" i="1"/>
  <c r="A162" i="1"/>
  <c r="K161" i="1"/>
  <c r="B161" i="1"/>
  <c r="A163" i="1" l="1"/>
  <c r="K162" i="1"/>
  <c r="B162" i="1"/>
  <c r="C161" i="1"/>
  <c r="F161" i="1" s="1"/>
  <c r="D161" i="1"/>
  <c r="G161" i="1"/>
  <c r="E161" i="1"/>
  <c r="H160" i="1"/>
  <c r="I160" i="1" s="1"/>
  <c r="J160" i="1" s="1"/>
  <c r="H161" i="1" l="1"/>
  <c r="I161" i="1" s="1"/>
  <c r="J161" i="1" s="1"/>
  <c r="A164" i="1"/>
  <c r="K163" i="1"/>
  <c r="B163" i="1"/>
  <c r="G162" i="1"/>
  <c r="C162" i="1"/>
  <c r="F162" i="1" s="1"/>
  <c r="E162" i="1"/>
  <c r="D162" i="1"/>
  <c r="H162" i="1" l="1"/>
  <c r="A165" i="1"/>
  <c r="K164" i="1"/>
  <c r="B164" i="1"/>
  <c r="I162" i="1"/>
  <c r="J162" i="1" s="1"/>
  <c r="G163" i="1"/>
  <c r="D163" i="1"/>
  <c r="C163" i="1"/>
  <c r="F163" i="1" s="1"/>
  <c r="E163" i="1"/>
  <c r="H163" i="1" l="1"/>
  <c r="I163" i="1" s="1"/>
  <c r="J163" i="1" s="1"/>
  <c r="D164" i="1"/>
  <c r="E164" i="1"/>
  <c r="G164" i="1"/>
  <c r="C164" i="1"/>
  <c r="F164" i="1" s="1"/>
  <c r="A166" i="1"/>
  <c r="K165" i="1"/>
  <c r="B165" i="1"/>
  <c r="H164" i="1" l="1"/>
  <c r="C165" i="1"/>
  <c r="F165" i="1" s="1"/>
  <c r="G165" i="1"/>
  <c r="D165" i="1"/>
  <c r="E165" i="1"/>
  <c r="A167" i="1"/>
  <c r="K166" i="1"/>
  <c r="B166" i="1"/>
  <c r="I164" i="1"/>
  <c r="J164" i="1" s="1"/>
  <c r="A168" i="1" l="1"/>
  <c r="K167" i="1"/>
  <c r="B167" i="1"/>
  <c r="H165" i="1"/>
  <c r="I165" i="1" s="1"/>
  <c r="J165" i="1" s="1"/>
  <c r="C166" i="1"/>
  <c r="F166" i="1" s="1"/>
  <c r="E166" i="1"/>
  <c r="G166" i="1"/>
  <c r="D166" i="1"/>
  <c r="H166" i="1" l="1"/>
  <c r="I166" i="1" s="1"/>
  <c r="J166" i="1" s="1"/>
  <c r="A169" i="1"/>
  <c r="K168" i="1"/>
  <c r="B168" i="1"/>
  <c r="D167" i="1"/>
  <c r="G167" i="1"/>
  <c r="E167" i="1"/>
  <c r="C167" i="1"/>
  <c r="F167" i="1" s="1"/>
  <c r="H167" i="1" l="1"/>
  <c r="E168" i="1"/>
  <c r="D168" i="1"/>
  <c r="G168" i="1"/>
  <c r="C168" i="1"/>
  <c r="F168" i="1" s="1"/>
  <c r="A170" i="1"/>
  <c r="B169" i="1"/>
  <c r="K169" i="1"/>
  <c r="I167" i="1"/>
  <c r="J167" i="1" s="1"/>
  <c r="H168" i="1" l="1"/>
  <c r="I168" i="1" s="1"/>
  <c r="J168" i="1" s="1"/>
  <c r="C169" i="1"/>
  <c r="F169" i="1" s="1"/>
  <c r="D169" i="1"/>
  <c r="G169" i="1"/>
  <c r="E169" i="1"/>
  <c r="A171" i="1"/>
  <c r="K170" i="1"/>
  <c r="B170" i="1"/>
  <c r="G170" i="1" l="1"/>
  <c r="C170" i="1"/>
  <c r="F170" i="1" s="1"/>
  <c r="D170" i="1"/>
  <c r="E170" i="1"/>
  <c r="H169" i="1"/>
  <c r="I169" i="1" s="1"/>
  <c r="J169" i="1" s="1"/>
  <c r="A172" i="1"/>
  <c r="B171" i="1"/>
  <c r="K171" i="1"/>
  <c r="H170" i="1" l="1"/>
  <c r="I170" i="1" s="1"/>
  <c r="J170" i="1" s="1"/>
  <c r="A173" i="1"/>
  <c r="K172" i="1"/>
  <c r="B172" i="1"/>
  <c r="D171" i="1"/>
  <c r="C171" i="1"/>
  <c r="F171" i="1" s="1"/>
  <c r="E171" i="1"/>
  <c r="G171" i="1"/>
  <c r="A174" i="1" l="1"/>
  <c r="B173" i="1"/>
  <c r="K173" i="1"/>
  <c r="D172" i="1"/>
  <c r="C172" i="1"/>
  <c r="F172" i="1" s="1"/>
  <c r="E172" i="1"/>
  <c r="G172" i="1"/>
  <c r="H171" i="1"/>
  <c r="I171" i="1" s="1"/>
  <c r="J171" i="1" s="1"/>
  <c r="A175" i="1" l="1"/>
  <c r="K174" i="1"/>
  <c r="B174" i="1"/>
  <c r="C173" i="1"/>
  <c r="F173" i="1" s="1"/>
  <c r="E173" i="1"/>
  <c r="G173" i="1"/>
  <c r="D173" i="1"/>
  <c r="H172" i="1"/>
  <c r="I172" i="1" s="1"/>
  <c r="J172" i="1" s="1"/>
  <c r="D174" i="1" l="1"/>
  <c r="C174" i="1"/>
  <c r="F174" i="1" s="1"/>
  <c r="E174" i="1"/>
  <c r="G174" i="1"/>
  <c r="A176" i="1"/>
  <c r="K175" i="1"/>
  <c r="B175" i="1"/>
  <c r="H173" i="1"/>
  <c r="I173" i="1" s="1"/>
  <c r="J173" i="1" s="1"/>
  <c r="H174" i="1" l="1"/>
  <c r="I174" i="1" s="1"/>
  <c r="J174" i="1" s="1"/>
  <c r="A177" i="1"/>
  <c r="K176" i="1"/>
  <c r="B176" i="1"/>
  <c r="E175" i="1"/>
  <c r="G175" i="1"/>
  <c r="D175" i="1"/>
  <c r="C175" i="1"/>
  <c r="F175" i="1" s="1"/>
  <c r="H175" i="1" l="1"/>
  <c r="I175" i="1" s="1"/>
  <c r="J175" i="1" s="1"/>
  <c r="A178" i="1"/>
  <c r="B177" i="1"/>
  <c r="K177" i="1"/>
  <c r="C176" i="1"/>
  <c r="F176" i="1" s="1"/>
  <c r="D176" i="1"/>
  <c r="E176" i="1"/>
  <c r="G176" i="1"/>
  <c r="G177" i="1" l="1"/>
  <c r="E177" i="1"/>
  <c r="C177" i="1"/>
  <c r="F177" i="1" s="1"/>
  <c r="D177" i="1"/>
  <c r="A179" i="1"/>
  <c r="K178" i="1"/>
  <c r="B178" i="1"/>
  <c r="H176" i="1"/>
  <c r="I176" i="1" s="1"/>
  <c r="J176" i="1" s="1"/>
  <c r="H177" i="1" l="1"/>
  <c r="D178" i="1"/>
  <c r="G178" i="1"/>
  <c r="C178" i="1"/>
  <c r="F178" i="1" s="1"/>
  <c r="E178" i="1"/>
  <c r="A180" i="1"/>
  <c r="K179" i="1"/>
  <c r="B179" i="1"/>
  <c r="I177" i="1"/>
  <c r="J177" i="1" s="1"/>
  <c r="H178" i="1" l="1"/>
  <c r="I178" i="1" s="1"/>
  <c r="J178" i="1" s="1"/>
  <c r="D179" i="1"/>
  <c r="E179" i="1"/>
  <c r="G179" i="1"/>
  <c r="C179" i="1"/>
  <c r="F179" i="1" s="1"/>
  <c r="A181" i="1"/>
  <c r="K180" i="1"/>
  <c r="B180" i="1"/>
  <c r="H179" i="1" l="1"/>
  <c r="A182" i="1"/>
  <c r="K181" i="1"/>
  <c r="B181" i="1"/>
  <c r="C180" i="1"/>
  <c r="F180" i="1" s="1"/>
  <c r="E180" i="1"/>
  <c r="G180" i="1"/>
  <c r="D180" i="1"/>
  <c r="I179" i="1"/>
  <c r="J179" i="1" s="1"/>
  <c r="H180" i="1" l="1"/>
  <c r="I180" i="1" s="1"/>
  <c r="J180" i="1" s="1"/>
  <c r="C181" i="1"/>
  <c r="F181" i="1" s="1"/>
  <c r="E181" i="1"/>
  <c r="G181" i="1"/>
  <c r="D181" i="1"/>
  <c r="A183" i="1"/>
  <c r="B182" i="1"/>
  <c r="K182" i="1"/>
  <c r="A184" i="1" l="1"/>
  <c r="K183" i="1"/>
  <c r="B183" i="1"/>
  <c r="H181" i="1"/>
  <c r="I181" i="1" s="1"/>
  <c r="J181" i="1" s="1"/>
  <c r="G182" i="1"/>
  <c r="C182" i="1"/>
  <c r="F182" i="1" s="1"/>
  <c r="D182" i="1"/>
  <c r="E182" i="1"/>
  <c r="H182" i="1" l="1"/>
  <c r="I182" i="1" s="1"/>
  <c r="J182" i="1" s="1"/>
  <c r="A185" i="1"/>
  <c r="K184" i="1"/>
  <c r="B184" i="1"/>
  <c r="E183" i="1"/>
  <c r="G183" i="1"/>
  <c r="C183" i="1"/>
  <c r="F183" i="1" s="1"/>
  <c r="D183" i="1"/>
  <c r="C184" i="1" l="1"/>
  <c r="F184" i="1" s="1"/>
  <c r="D184" i="1"/>
  <c r="G184" i="1"/>
  <c r="E184" i="1"/>
  <c r="A186" i="1"/>
  <c r="B185" i="1"/>
  <c r="K185" i="1"/>
  <c r="H183" i="1"/>
  <c r="I183" i="1" s="1"/>
  <c r="J183" i="1" s="1"/>
  <c r="E185" i="1" l="1"/>
  <c r="C185" i="1"/>
  <c r="F185" i="1" s="1"/>
  <c r="G185" i="1"/>
  <c r="D185" i="1"/>
  <c r="A187" i="1"/>
  <c r="B186" i="1"/>
  <c r="K186" i="1"/>
  <c r="H184" i="1"/>
  <c r="I184" i="1" s="1"/>
  <c r="J184" i="1" s="1"/>
  <c r="A188" i="1" l="1"/>
  <c r="K187" i="1"/>
  <c r="B187" i="1"/>
  <c r="C186" i="1"/>
  <c r="F186" i="1" s="1"/>
  <c r="D186" i="1"/>
  <c r="G186" i="1"/>
  <c r="E186" i="1"/>
  <c r="H185" i="1"/>
  <c r="I185" i="1" s="1"/>
  <c r="J185" i="1" s="1"/>
  <c r="G187" i="1" l="1"/>
  <c r="C187" i="1"/>
  <c r="F187" i="1" s="1"/>
  <c r="E187" i="1"/>
  <c r="D187" i="1"/>
  <c r="H186" i="1"/>
  <c r="I186" i="1" s="1"/>
  <c r="J186" i="1" s="1"/>
  <c r="A189" i="1"/>
  <c r="B188" i="1"/>
  <c r="K188" i="1"/>
  <c r="A190" i="1" l="1"/>
  <c r="B189" i="1"/>
  <c r="K189" i="1"/>
  <c r="H187" i="1"/>
  <c r="I187" i="1" s="1"/>
  <c r="J187" i="1" s="1"/>
  <c r="C188" i="1"/>
  <c r="F188" i="1" s="1"/>
  <c r="E188" i="1"/>
  <c r="G188" i="1"/>
  <c r="D188" i="1"/>
  <c r="H188" i="1" l="1"/>
  <c r="I188" i="1" s="1"/>
  <c r="J188" i="1" s="1"/>
  <c r="E189" i="1"/>
  <c r="C189" i="1"/>
  <c r="F189" i="1" s="1"/>
  <c r="D189" i="1"/>
  <c r="G189" i="1"/>
  <c r="A191" i="1"/>
  <c r="B190" i="1"/>
  <c r="K190" i="1"/>
  <c r="H189" i="1" l="1"/>
  <c r="I189" i="1" s="1"/>
  <c r="J189" i="1" s="1"/>
  <c r="G190" i="1"/>
  <c r="E190" i="1"/>
  <c r="C190" i="1"/>
  <c r="F190" i="1" s="1"/>
  <c r="D190" i="1"/>
  <c r="A192" i="1"/>
  <c r="K191" i="1"/>
  <c r="B191" i="1"/>
  <c r="H190" i="1" l="1"/>
  <c r="I190" i="1" s="1"/>
  <c r="J190" i="1" s="1"/>
  <c r="A193" i="1"/>
  <c r="K192" i="1"/>
  <c r="B192" i="1"/>
  <c r="D191" i="1"/>
  <c r="G191" i="1"/>
  <c r="E191" i="1"/>
  <c r="C191" i="1"/>
  <c r="F191" i="1" s="1"/>
  <c r="H191" i="1" l="1"/>
  <c r="I191" i="1" s="1"/>
  <c r="J191" i="1" s="1"/>
  <c r="E192" i="1"/>
  <c r="G192" i="1"/>
  <c r="D192" i="1"/>
  <c r="C192" i="1"/>
  <c r="F192" i="1" s="1"/>
  <c r="A194" i="1"/>
  <c r="K193" i="1"/>
  <c r="B193" i="1"/>
  <c r="H192" i="1" l="1"/>
  <c r="I192" i="1" s="1"/>
  <c r="J192" i="1" s="1"/>
  <c r="A195" i="1"/>
  <c r="K194" i="1"/>
  <c r="B194" i="1"/>
  <c r="C193" i="1"/>
  <c r="F193" i="1" s="1"/>
  <c r="E193" i="1"/>
  <c r="G193" i="1"/>
  <c r="D193" i="1"/>
  <c r="C194" i="1" l="1"/>
  <c r="F194" i="1" s="1"/>
  <c r="E194" i="1"/>
  <c r="D194" i="1"/>
  <c r="G194" i="1"/>
  <c r="H193" i="1"/>
  <c r="I193" i="1" s="1"/>
  <c r="J193" i="1" s="1"/>
  <c r="A196" i="1"/>
  <c r="K195" i="1"/>
  <c r="B195" i="1"/>
  <c r="H194" i="1" l="1"/>
  <c r="I194" i="1" s="1"/>
  <c r="J194" i="1" s="1"/>
  <c r="A197" i="1"/>
  <c r="K196" i="1"/>
  <c r="B196" i="1"/>
  <c r="G195" i="1"/>
  <c r="E195" i="1"/>
  <c r="C195" i="1"/>
  <c r="F195" i="1" s="1"/>
  <c r="D195" i="1"/>
  <c r="H195" i="1" l="1"/>
  <c r="I195" i="1" s="1"/>
  <c r="J195" i="1" s="1"/>
  <c r="D196" i="1"/>
  <c r="G196" i="1"/>
  <c r="C196" i="1"/>
  <c r="F196" i="1" s="1"/>
  <c r="E196" i="1"/>
  <c r="A198" i="1"/>
  <c r="B197" i="1"/>
  <c r="K197" i="1"/>
  <c r="H196" i="1" l="1"/>
  <c r="I196" i="1" s="1"/>
  <c r="J196" i="1" s="1"/>
  <c r="D197" i="1"/>
  <c r="G197" i="1"/>
  <c r="C197" i="1"/>
  <c r="F197" i="1" s="1"/>
  <c r="E197" i="1"/>
  <c r="A199" i="1"/>
  <c r="K198" i="1"/>
  <c r="B198" i="1"/>
  <c r="H197" i="1" l="1"/>
  <c r="I197" i="1" s="1"/>
  <c r="J197" i="1" s="1"/>
  <c r="C198" i="1"/>
  <c r="F198" i="1" s="1"/>
  <c r="E198" i="1"/>
  <c r="G198" i="1"/>
  <c r="D198" i="1"/>
  <c r="A200" i="1"/>
  <c r="B199" i="1"/>
  <c r="K199" i="1"/>
  <c r="A201" i="1" l="1"/>
  <c r="K200" i="1"/>
  <c r="B200" i="1"/>
  <c r="G199" i="1"/>
  <c r="C199" i="1"/>
  <c r="F199" i="1" s="1"/>
  <c r="D199" i="1"/>
  <c r="E199" i="1"/>
  <c r="H198" i="1"/>
  <c r="I198" i="1" s="1"/>
  <c r="J198" i="1" s="1"/>
  <c r="H199" i="1" l="1"/>
  <c r="I199" i="1" s="1"/>
  <c r="J199" i="1" s="1"/>
  <c r="G200" i="1"/>
  <c r="C200" i="1"/>
  <c r="F200" i="1" s="1"/>
  <c r="D200" i="1"/>
  <c r="E200" i="1"/>
  <c r="A202" i="1"/>
  <c r="B201" i="1"/>
  <c r="K201" i="1"/>
  <c r="H200" i="1" l="1"/>
  <c r="I200" i="1" s="1"/>
  <c r="J200" i="1" s="1"/>
  <c r="A203" i="1"/>
  <c r="B202" i="1"/>
  <c r="K202" i="1"/>
  <c r="D201" i="1"/>
  <c r="G201" i="1"/>
  <c r="C201" i="1"/>
  <c r="F201" i="1" s="1"/>
  <c r="E201" i="1"/>
  <c r="H201" i="1" l="1"/>
  <c r="I201" i="1" s="1"/>
  <c r="J201" i="1" s="1"/>
  <c r="C202" i="1"/>
  <c r="F202" i="1" s="1"/>
  <c r="E202" i="1"/>
  <c r="G202" i="1"/>
  <c r="D202" i="1"/>
  <c r="A204" i="1"/>
  <c r="K203" i="1"/>
  <c r="B203" i="1"/>
  <c r="H202" i="1" l="1"/>
  <c r="C203" i="1"/>
  <c r="F203" i="1" s="1"/>
  <c r="E203" i="1"/>
  <c r="G203" i="1"/>
  <c r="D203" i="1"/>
  <c r="A205" i="1"/>
  <c r="K204" i="1"/>
  <c r="B204" i="1"/>
  <c r="I202" i="1"/>
  <c r="J202" i="1" s="1"/>
  <c r="G204" i="1" l="1"/>
  <c r="D204" i="1"/>
  <c r="E204" i="1"/>
  <c r="C204" i="1"/>
  <c r="F204" i="1" s="1"/>
  <c r="A206" i="1"/>
  <c r="B205" i="1"/>
  <c r="K205" i="1"/>
  <c r="H203" i="1"/>
  <c r="I203" i="1" s="1"/>
  <c r="J203" i="1" s="1"/>
  <c r="H204" i="1" l="1"/>
  <c r="I204" i="1" s="1"/>
  <c r="J204" i="1" s="1"/>
  <c r="E205" i="1"/>
  <c r="C205" i="1"/>
  <c r="F205" i="1" s="1"/>
  <c r="D205" i="1"/>
  <c r="G205" i="1"/>
  <c r="A207" i="1"/>
  <c r="K206" i="1"/>
  <c r="B206" i="1"/>
  <c r="H205" i="1" l="1"/>
  <c r="I205" i="1" s="1"/>
  <c r="J205" i="1" s="1"/>
  <c r="G206" i="1"/>
  <c r="C206" i="1"/>
  <c r="F206" i="1" s="1"/>
  <c r="E206" i="1"/>
  <c r="D206" i="1"/>
  <c r="A208" i="1"/>
  <c r="K207" i="1"/>
  <c r="B207" i="1"/>
  <c r="A209" i="1" l="1"/>
  <c r="K208" i="1"/>
  <c r="B208" i="1"/>
  <c r="G207" i="1"/>
  <c r="C207" i="1"/>
  <c r="F207" i="1" s="1"/>
  <c r="D207" i="1"/>
  <c r="E207" i="1"/>
  <c r="H206" i="1"/>
  <c r="I206" i="1" s="1"/>
  <c r="J206" i="1" s="1"/>
  <c r="H207" i="1" l="1"/>
  <c r="I207" i="1" s="1"/>
  <c r="J207" i="1" s="1"/>
  <c r="G208" i="1"/>
  <c r="D208" i="1"/>
  <c r="C208" i="1"/>
  <c r="F208" i="1" s="1"/>
  <c r="E208" i="1"/>
  <c r="A210" i="1"/>
  <c r="B209" i="1"/>
  <c r="K209" i="1"/>
  <c r="H208" i="1" l="1"/>
  <c r="I208" i="1" s="1"/>
  <c r="J208" i="1" s="1"/>
  <c r="A211" i="1"/>
  <c r="B210" i="1"/>
  <c r="K210" i="1"/>
  <c r="E209" i="1"/>
  <c r="C209" i="1"/>
  <c r="F209" i="1" s="1"/>
  <c r="D209" i="1"/>
  <c r="G209" i="1"/>
  <c r="H209" i="1" l="1"/>
  <c r="I209" i="1" s="1"/>
  <c r="J209" i="1" s="1"/>
  <c r="A212" i="1"/>
  <c r="K211" i="1"/>
  <c r="B211" i="1"/>
  <c r="C210" i="1"/>
  <c r="F210" i="1" s="1"/>
  <c r="E210" i="1"/>
  <c r="G210" i="1"/>
  <c r="D210" i="1"/>
  <c r="H210" i="1" l="1"/>
  <c r="I210" i="1" s="1"/>
  <c r="J210" i="1" s="1"/>
  <c r="G211" i="1"/>
  <c r="C211" i="1"/>
  <c r="F211" i="1" s="1"/>
  <c r="D211" i="1"/>
  <c r="E211" i="1"/>
  <c r="A213" i="1"/>
  <c r="K212" i="1"/>
  <c r="B212" i="1"/>
  <c r="E212" i="1" l="1"/>
  <c r="C212" i="1"/>
  <c r="F212" i="1" s="1"/>
  <c r="D212" i="1"/>
  <c r="G212" i="1"/>
  <c r="A214" i="1"/>
  <c r="K213" i="1"/>
  <c r="B213" i="1"/>
  <c r="H211" i="1"/>
  <c r="I211" i="1" s="1"/>
  <c r="J211" i="1" s="1"/>
  <c r="H212" i="1" l="1"/>
  <c r="I212" i="1" s="1"/>
  <c r="J212" i="1" s="1"/>
  <c r="A215" i="1"/>
  <c r="K214" i="1"/>
  <c r="B214" i="1"/>
  <c r="C213" i="1"/>
  <c r="F213" i="1" s="1"/>
  <c r="D213" i="1"/>
  <c r="G213" i="1"/>
  <c r="E213" i="1"/>
  <c r="G214" i="1" l="1"/>
  <c r="C214" i="1"/>
  <c r="F214" i="1" s="1"/>
  <c r="E214" i="1"/>
  <c r="D214" i="1"/>
  <c r="H213" i="1"/>
  <c r="I213" i="1" s="1"/>
  <c r="J213" i="1" s="1"/>
  <c r="A216" i="1"/>
  <c r="K215" i="1"/>
  <c r="B215" i="1"/>
  <c r="A217" i="1" l="1"/>
  <c r="B216" i="1"/>
  <c r="K216" i="1"/>
  <c r="H214" i="1"/>
  <c r="I214" i="1" s="1"/>
  <c r="J214" i="1" s="1"/>
  <c r="G215" i="1"/>
  <c r="D215" i="1"/>
  <c r="C215" i="1"/>
  <c r="F215" i="1" s="1"/>
  <c r="E215" i="1"/>
  <c r="A218" i="1" l="1"/>
  <c r="B217" i="1"/>
  <c r="K217" i="1"/>
  <c r="H215" i="1"/>
  <c r="I215" i="1" s="1"/>
  <c r="J215" i="1" s="1"/>
  <c r="G216" i="1"/>
  <c r="E216" i="1"/>
  <c r="C216" i="1"/>
  <c r="F216" i="1" s="1"/>
  <c r="D216" i="1"/>
  <c r="H216" i="1" l="1"/>
  <c r="I216" i="1" s="1"/>
  <c r="J216" i="1" s="1"/>
  <c r="C217" i="1"/>
  <c r="F217" i="1" s="1"/>
  <c r="D217" i="1"/>
  <c r="G217" i="1"/>
  <c r="E217" i="1"/>
  <c r="A219" i="1"/>
  <c r="K218" i="1"/>
  <c r="B218" i="1"/>
  <c r="G218" i="1" l="1"/>
  <c r="D218" i="1"/>
  <c r="C218" i="1"/>
  <c r="F218" i="1" s="1"/>
  <c r="E218" i="1"/>
  <c r="A220" i="1"/>
  <c r="K219" i="1"/>
  <c r="B219" i="1"/>
  <c r="H217" i="1"/>
  <c r="I217" i="1" s="1"/>
  <c r="J217" i="1" s="1"/>
  <c r="H218" i="1" l="1"/>
  <c r="G219" i="1"/>
  <c r="E219" i="1"/>
  <c r="C219" i="1"/>
  <c r="F219" i="1" s="1"/>
  <c r="D219" i="1"/>
  <c r="A221" i="1"/>
  <c r="B220" i="1"/>
  <c r="K220" i="1"/>
  <c r="I218" i="1"/>
  <c r="J218" i="1" s="1"/>
  <c r="H219" i="1" l="1"/>
  <c r="G220" i="1"/>
  <c r="E220" i="1"/>
  <c r="C220" i="1"/>
  <c r="F220" i="1" s="1"/>
  <c r="D220" i="1"/>
  <c r="A222" i="1"/>
  <c r="B221" i="1"/>
  <c r="K221" i="1"/>
  <c r="I219" i="1"/>
  <c r="J219" i="1" s="1"/>
  <c r="H220" i="1" l="1"/>
  <c r="D221" i="1"/>
  <c r="C221" i="1"/>
  <c r="F221" i="1" s="1"/>
  <c r="E221" i="1"/>
  <c r="G221" i="1"/>
  <c r="A223" i="1"/>
  <c r="B222" i="1"/>
  <c r="K222" i="1"/>
  <c r="I220" i="1"/>
  <c r="J220" i="1" s="1"/>
  <c r="H221" i="1" l="1"/>
  <c r="I221" i="1" s="1"/>
  <c r="J221" i="1" s="1"/>
  <c r="G222" i="1"/>
  <c r="C222" i="1"/>
  <c r="F222" i="1" s="1"/>
  <c r="E222" i="1"/>
  <c r="D222" i="1"/>
  <c r="A224" i="1"/>
  <c r="K223" i="1"/>
  <c r="B223" i="1"/>
  <c r="H222" i="1" l="1"/>
  <c r="G223" i="1"/>
  <c r="E223" i="1"/>
  <c r="D223" i="1"/>
  <c r="C223" i="1"/>
  <c r="F223" i="1" s="1"/>
  <c r="A225" i="1"/>
  <c r="B224" i="1"/>
  <c r="K224" i="1"/>
  <c r="I222" i="1"/>
  <c r="J222" i="1" s="1"/>
  <c r="H223" i="1" l="1"/>
  <c r="G224" i="1"/>
  <c r="D224" i="1"/>
  <c r="C224" i="1"/>
  <c r="F224" i="1" s="1"/>
  <c r="E224" i="1"/>
  <c r="A226" i="1"/>
  <c r="B225" i="1"/>
  <c r="K225" i="1"/>
  <c r="I223" i="1"/>
  <c r="J223" i="1" s="1"/>
  <c r="E225" i="1" l="1"/>
  <c r="C225" i="1"/>
  <c r="F225" i="1" s="1"/>
  <c r="D225" i="1"/>
  <c r="G225" i="1"/>
  <c r="A227" i="1"/>
  <c r="B226" i="1"/>
  <c r="K226" i="1"/>
  <c r="H224" i="1"/>
  <c r="I224" i="1" s="1"/>
  <c r="J224" i="1" s="1"/>
  <c r="H225" i="1" l="1"/>
  <c r="C226" i="1"/>
  <c r="F226" i="1" s="1"/>
  <c r="E226" i="1"/>
  <c r="G226" i="1"/>
  <c r="D226" i="1"/>
  <c r="A228" i="1"/>
  <c r="K227" i="1"/>
  <c r="B227" i="1"/>
  <c r="I225" i="1"/>
  <c r="J225" i="1" s="1"/>
  <c r="H226" i="1" l="1"/>
  <c r="I226" i="1" s="1"/>
  <c r="J226" i="1" s="1"/>
  <c r="D227" i="1"/>
  <c r="C227" i="1"/>
  <c r="F227" i="1" s="1"/>
  <c r="E227" i="1"/>
  <c r="G227" i="1"/>
  <c r="A229" i="1"/>
  <c r="K228" i="1"/>
  <c r="B228" i="1"/>
  <c r="A230" i="1" l="1"/>
  <c r="K229" i="1"/>
  <c r="B229" i="1"/>
  <c r="H227" i="1"/>
  <c r="I227" i="1" s="1"/>
  <c r="J227" i="1" s="1"/>
  <c r="D228" i="1"/>
  <c r="G228" i="1"/>
  <c r="C228" i="1"/>
  <c r="F228" i="1" s="1"/>
  <c r="E228" i="1"/>
  <c r="A231" i="1" l="1"/>
  <c r="B230" i="1"/>
  <c r="K230" i="1"/>
  <c r="H228" i="1"/>
  <c r="I228" i="1" s="1"/>
  <c r="J228" i="1" s="1"/>
  <c r="D229" i="1"/>
  <c r="C229" i="1"/>
  <c r="F229" i="1" s="1"/>
  <c r="E229" i="1"/>
  <c r="G229" i="1"/>
  <c r="H229" i="1" l="1"/>
  <c r="I229" i="1" s="1"/>
  <c r="J229" i="1" s="1"/>
  <c r="C230" i="1"/>
  <c r="F230" i="1" s="1"/>
  <c r="D230" i="1"/>
  <c r="G230" i="1"/>
  <c r="E230" i="1"/>
  <c r="A232" i="1"/>
  <c r="K231" i="1"/>
  <c r="B231" i="1"/>
  <c r="H230" i="1" l="1"/>
  <c r="I230" i="1" s="1"/>
  <c r="J230" i="1" s="1"/>
  <c r="A233" i="1"/>
  <c r="K232" i="1"/>
  <c r="B232" i="1"/>
  <c r="D231" i="1"/>
  <c r="C231" i="1"/>
  <c r="F231" i="1" s="1"/>
  <c r="E231" i="1"/>
  <c r="G231" i="1"/>
  <c r="H231" i="1" l="1"/>
  <c r="I231" i="1" s="1"/>
  <c r="J231" i="1" s="1"/>
  <c r="A234" i="1"/>
  <c r="K233" i="1"/>
  <c r="B233" i="1"/>
  <c r="E232" i="1"/>
  <c r="G232" i="1"/>
  <c r="D232" i="1"/>
  <c r="C232" i="1"/>
  <c r="F232" i="1" s="1"/>
  <c r="A235" i="1" l="1"/>
  <c r="B234" i="1"/>
  <c r="K234" i="1"/>
  <c r="H232" i="1"/>
  <c r="I232" i="1" s="1"/>
  <c r="J232" i="1" s="1"/>
  <c r="D233" i="1"/>
  <c r="G233" i="1"/>
  <c r="C233" i="1"/>
  <c r="F233" i="1" s="1"/>
  <c r="E233" i="1"/>
  <c r="H233" i="1" l="1"/>
  <c r="A236" i="1"/>
  <c r="B235" i="1"/>
  <c r="K235" i="1"/>
  <c r="C234" i="1"/>
  <c r="F234" i="1" s="1"/>
  <c r="G234" i="1"/>
  <c r="D234" i="1"/>
  <c r="E234" i="1"/>
  <c r="I233" i="1"/>
  <c r="J233" i="1" s="1"/>
  <c r="A237" i="1" l="1"/>
  <c r="K236" i="1"/>
  <c r="B236" i="1"/>
  <c r="D235" i="1"/>
  <c r="C235" i="1"/>
  <c r="F235" i="1" s="1"/>
  <c r="G235" i="1"/>
  <c r="E235" i="1"/>
  <c r="H234" i="1"/>
  <c r="I234" i="1" s="1"/>
  <c r="J234" i="1" s="1"/>
  <c r="E236" i="1" l="1"/>
  <c r="G236" i="1"/>
  <c r="D236" i="1"/>
  <c r="C236" i="1"/>
  <c r="F236" i="1" s="1"/>
  <c r="H235" i="1"/>
  <c r="I235" i="1" s="1"/>
  <c r="J235" i="1" s="1"/>
  <c r="A238" i="1"/>
  <c r="K237" i="1"/>
  <c r="B237" i="1"/>
  <c r="A239" i="1" l="1"/>
  <c r="K238" i="1"/>
  <c r="B238" i="1"/>
  <c r="C237" i="1"/>
  <c r="F237" i="1" s="1"/>
  <c r="E237" i="1"/>
  <c r="D237" i="1"/>
  <c r="G237" i="1"/>
  <c r="H236" i="1"/>
  <c r="I236" i="1" s="1"/>
  <c r="J236" i="1" s="1"/>
  <c r="H237" i="1" l="1"/>
  <c r="I237" i="1" s="1"/>
  <c r="J237" i="1" s="1"/>
  <c r="C238" i="1"/>
  <c r="F238" i="1" s="1"/>
  <c r="E238" i="1"/>
  <c r="D238" i="1"/>
  <c r="G238" i="1"/>
  <c r="A240" i="1"/>
  <c r="K239" i="1"/>
  <c r="B239" i="1"/>
  <c r="D239" i="1" l="1"/>
  <c r="C239" i="1"/>
  <c r="F239" i="1" s="1"/>
  <c r="E239" i="1"/>
  <c r="G239" i="1"/>
  <c r="A241" i="1"/>
  <c r="K240" i="1"/>
  <c r="B240" i="1"/>
  <c r="H238" i="1"/>
  <c r="I238" i="1" s="1"/>
  <c r="J238" i="1" s="1"/>
  <c r="H239" i="1" l="1"/>
  <c r="I239" i="1" s="1"/>
  <c r="J239" i="1" s="1"/>
  <c r="A242" i="1"/>
  <c r="K241" i="1"/>
  <c r="B241" i="1"/>
  <c r="E240" i="1"/>
  <c r="G240" i="1"/>
  <c r="C240" i="1"/>
  <c r="F240" i="1" s="1"/>
  <c r="D240" i="1"/>
  <c r="H240" i="1" l="1"/>
  <c r="I240" i="1" s="1"/>
  <c r="J240" i="1" s="1"/>
  <c r="A243" i="1"/>
  <c r="K242" i="1"/>
  <c r="B242" i="1"/>
  <c r="D241" i="1"/>
  <c r="C241" i="1"/>
  <c r="F241" i="1" s="1"/>
  <c r="G241" i="1"/>
  <c r="E241" i="1"/>
  <c r="C242" i="1" l="1"/>
  <c r="F242" i="1" s="1"/>
  <c r="D242" i="1"/>
  <c r="G242" i="1"/>
  <c r="E242" i="1"/>
  <c r="H241" i="1"/>
  <c r="I241" i="1" s="1"/>
  <c r="J241" i="1" s="1"/>
  <c r="A244" i="1"/>
  <c r="B243" i="1"/>
  <c r="K243" i="1"/>
  <c r="G243" i="1" l="1"/>
  <c r="C243" i="1"/>
  <c r="F243" i="1" s="1"/>
  <c r="E243" i="1"/>
  <c r="D243" i="1"/>
  <c r="A245" i="1"/>
  <c r="K244" i="1"/>
  <c r="B244" i="1"/>
  <c r="H242" i="1"/>
  <c r="I242" i="1" s="1"/>
  <c r="J242" i="1" s="1"/>
  <c r="H243" i="1" l="1"/>
  <c r="I243" i="1" s="1"/>
  <c r="J243" i="1" s="1"/>
  <c r="G244" i="1"/>
  <c r="C244" i="1"/>
  <c r="F244" i="1" s="1"/>
  <c r="E244" i="1"/>
  <c r="D244" i="1"/>
  <c r="A246" i="1"/>
  <c r="K245" i="1"/>
  <c r="B245" i="1"/>
  <c r="H244" i="1" l="1"/>
  <c r="A247" i="1"/>
  <c r="B246" i="1"/>
  <c r="K246" i="1"/>
  <c r="G245" i="1"/>
  <c r="E245" i="1"/>
  <c r="D245" i="1"/>
  <c r="C245" i="1"/>
  <c r="F245" i="1" s="1"/>
  <c r="I244" i="1"/>
  <c r="J244" i="1" s="1"/>
  <c r="H245" i="1" l="1"/>
  <c r="E246" i="1"/>
  <c r="G246" i="1"/>
  <c r="D246" i="1"/>
  <c r="C246" i="1"/>
  <c r="F246" i="1" s="1"/>
  <c r="A248" i="1"/>
  <c r="K247" i="1"/>
  <c r="B247" i="1"/>
  <c r="I245" i="1"/>
  <c r="J245" i="1" s="1"/>
  <c r="G247" i="1" l="1"/>
  <c r="C247" i="1"/>
  <c r="F247" i="1" s="1"/>
  <c r="E247" i="1"/>
  <c r="D247" i="1"/>
  <c r="A249" i="1"/>
  <c r="K248" i="1"/>
  <c r="B248" i="1"/>
  <c r="H246" i="1"/>
  <c r="I246" i="1" s="1"/>
  <c r="J246" i="1" s="1"/>
  <c r="H247" i="1" l="1"/>
  <c r="I247" i="1" s="1"/>
  <c r="J247" i="1" s="1"/>
  <c r="A250" i="1"/>
  <c r="K249" i="1"/>
  <c r="B249" i="1"/>
  <c r="G248" i="1"/>
  <c r="C248" i="1"/>
  <c r="F248" i="1" s="1"/>
  <c r="D248" i="1"/>
  <c r="E248" i="1"/>
  <c r="H248" i="1" l="1"/>
  <c r="I248" i="1" s="1"/>
  <c r="J248" i="1" s="1"/>
  <c r="A251" i="1"/>
  <c r="B250" i="1"/>
  <c r="K250" i="1"/>
  <c r="G249" i="1"/>
  <c r="D249" i="1"/>
  <c r="E249" i="1"/>
  <c r="C249" i="1"/>
  <c r="F249" i="1" s="1"/>
  <c r="D250" i="1" l="1"/>
  <c r="C250" i="1"/>
  <c r="F250" i="1" s="1"/>
  <c r="E250" i="1"/>
  <c r="G250" i="1"/>
  <c r="A252" i="1"/>
  <c r="B251" i="1"/>
  <c r="K251" i="1"/>
  <c r="H249" i="1"/>
  <c r="I249" i="1" s="1"/>
  <c r="J249" i="1" s="1"/>
  <c r="D251" i="1" l="1"/>
  <c r="C251" i="1"/>
  <c r="F251" i="1" s="1"/>
  <c r="G251" i="1"/>
  <c r="E251" i="1"/>
  <c r="H250" i="1"/>
  <c r="I250" i="1" s="1"/>
  <c r="J250" i="1" s="1"/>
  <c r="A253" i="1"/>
  <c r="B252" i="1"/>
  <c r="K252" i="1"/>
  <c r="C252" i="1" l="1"/>
  <c r="F252" i="1" s="1"/>
  <c r="E252" i="1"/>
  <c r="G252" i="1"/>
  <c r="D252" i="1"/>
  <c r="H251" i="1"/>
  <c r="I251" i="1" s="1"/>
  <c r="J251" i="1" s="1"/>
  <c r="A254" i="1"/>
  <c r="K253" i="1"/>
  <c r="B253" i="1"/>
  <c r="D253" i="1" l="1"/>
  <c r="C253" i="1"/>
  <c r="F253" i="1" s="1"/>
  <c r="E253" i="1"/>
  <c r="G253" i="1"/>
  <c r="A255" i="1"/>
  <c r="B254" i="1"/>
  <c r="K254" i="1"/>
  <c r="H252" i="1"/>
  <c r="I252" i="1" s="1"/>
  <c r="J252" i="1" s="1"/>
  <c r="H253" i="1" l="1"/>
  <c r="I253" i="1" s="1"/>
  <c r="J253" i="1" s="1"/>
  <c r="A256" i="1"/>
  <c r="K255" i="1"/>
  <c r="B255" i="1"/>
  <c r="C254" i="1"/>
  <c r="F254" i="1" s="1"/>
  <c r="D254" i="1"/>
  <c r="G254" i="1"/>
  <c r="E254" i="1"/>
  <c r="H254" i="1" l="1"/>
  <c r="I254" i="1" s="1"/>
  <c r="J254" i="1" s="1"/>
  <c r="A257" i="1"/>
  <c r="K256" i="1"/>
  <c r="B256" i="1"/>
  <c r="G255" i="1"/>
  <c r="C255" i="1"/>
  <c r="F255" i="1" s="1"/>
  <c r="D255" i="1"/>
  <c r="E255" i="1"/>
  <c r="H255" i="1" l="1"/>
  <c r="I255" i="1" s="1"/>
  <c r="J255" i="1" s="1"/>
  <c r="A258" i="1"/>
  <c r="B257" i="1"/>
  <c r="K257" i="1"/>
  <c r="G256" i="1"/>
  <c r="E256" i="1"/>
  <c r="D256" i="1"/>
  <c r="C256" i="1"/>
  <c r="F256" i="1" s="1"/>
  <c r="H256" i="1" l="1"/>
  <c r="I256" i="1" s="1"/>
  <c r="J256" i="1" s="1"/>
  <c r="G257" i="1"/>
  <c r="D257" i="1"/>
  <c r="C257" i="1"/>
  <c r="F257" i="1" s="1"/>
  <c r="E257" i="1"/>
  <c r="A259" i="1"/>
  <c r="B258" i="1"/>
  <c r="K258" i="1"/>
  <c r="H257" i="1" l="1"/>
  <c r="I257" i="1" s="1"/>
  <c r="J257" i="1" s="1"/>
  <c r="A260" i="1"/>
  <c r="B259" i="1"/>
  <c r="K259" i="1"/>
  <c r="C258" i="1"/>
  <c r="F258" i="1" s="1"/>
  <c r="D258" i="1"/>
  <c r="G258" i="1"/>
  <c r="E258" i="1"/>
  <c r="H258" i="1" l="1"/>
  <c r="I258" i="1" s="1"/>
  <c r="J258" i="1" s="1"/>
  <c r="A261" i="1"/>
  <c r="K260" i="1"/>
  <c r="B260" i="1"/>
  <c r="G259" i="1"/>
  <c r="C259" i="1"/>
  <c r="F259" i="1" s="1"/>
  <c r="E259" i="1"/>
  <c r="D259" i="1"/>
  <c r="H259" i="1" l="1"/>
  <c r="I259" i="1" s="1"/>
  <c r="J259" i="1" s="1"/>
  <c r="A262" i="1"/>
  <c r="B261" i="1"/>
  <c r="K261" i="1"/>
  <c r="C260" i="1"/>
  <c r="F260" i="1" s="1"/>
  <c r="D260" i="1"/>
  <c r="G260" i="1"/>
  <c r="E260" i="1"/>
  <c r="H260" i="1" l="1"/>
  <c r="I260" i="1" s="1"/>
  <c r="J260" i="1" s="1"/>
  <c r="D261" i="1"/>
  <c r="C261" i="1"/>
  <c r="F261" i="1" s="1"/>
  <c r="E261" i="1"/>
  <c r="G261" i="1"/>
  <c r="A263" i="1"/>
  <c r="K262" i="1"/>
  <c r="B262" i="1"/>
  <c r="D262" i="1" l="1"/>
  <c r="C262" i="1"/>
  <c r="F262" i="1" s="1"/>
  <c r="E262" i="1"/>
  <c r="G262" i="1"/>
  <c r="H261" i="1"/>
  <c r="I261" i="1" s="1"/>
  <c r="J261" i="1" s="1"/>
  <c r="A264" i="1"/>
  <c r="B263" i="1"/>
  <c r="K263" i="1"/>
  <c r="C263" i="1" l="1"/>
  <c r="F263" i="1" s="1"/>
  <c r="D263" i="1"/>
  <c r="G263" i="1"/>
  <c r="E263" i="1"/>
  <c r="H262" i="1"/>
  <c r="I262" i="1" s="1"/>
  <c r="J262" i="1" s="1"/>
  <c r="A265" i="1"/>
  <c r="K264" i="1"/>
  <c r="B264" i="1"/>
  <c r="H263" i="1" l="1"/>
  <c r="I263" i="1" s="1"/>
  <c r="J263" i="1" s="1"/>
  <c r="G264" i="1"/>
  <c r="E264" i="1"/>
  <c r="C264" i="1"/>
  <c r="F264" i="1" s="1"/>
  <c r="D264" i="1"/>
  <c r="A266" i="1"/>
  <c r="K265" i="1"/>
  <c r="B265" i="1"/>
  <c r="H264" i="1" l="1"/>
  <c r="I264" i="1" s="1"/>
  <c r="J264" i="1" s="1"/>
  <c r="A267" i="1"/>
  <c r="K266" i="1"/>
  <c r="B266" i="1"/>
  <c r="C265" i="1"/>
  <c r="F265" i="1" s="1"/>
  <c r="D265" i="1"/>
  <c r="G265" i="1"/>
  <c r="E265" i="1"/>
  <c r="A268" i="1" l="1"/>
  <c r="B267" i="1"/>
  <c r="K267" i="1"/>
  <c r="H265" i="1"/>
  <c r="I265" i="1" s="1"/>
  <c r="J265" i="1" s="1"/>
  <c r="C266" i="1"/>
  <c r="F266" i="1" s="1"/>
  <c r="D266" i="1"/>
  <c r="E266" i="1"/>
  <c r="G266" i="1"/>
  <c r="H266" i="1" l="1"/>
  <c r="I266" i="1" s="1"/>
  <c r="J266" i="1" s="1"/>
  <c r="C267" i="1"/>
  <c r="F267" i="1" s="1"/>
  <c r="E267" i="1"/>
  <c r="G267" i="1"/>
  <c r="D267" i="1"/>
  <c r="A269" i="1"/>
  <c r="K268" i="1"/>
  <c r="B268" i="1"/>
  <c r="H267" i="1" l="1"/>
  <c r="I267" i="1" s="1"/>
  <c r="J267" i="1" s="1"/>
  <c r="A270" i="1"/>
  <c r="K269" i="1"/>
  <c r="B269" i="1"/>
  <c r="G268" i="1"/>
  <c r="D268" i="1"/>
  <c r="C268" i="1"/>
  <c r="F268" i="1" s="1"/>
  <c r="E268" i="1"/>
  <c r="H268" i="1" l="1"/>
  <c r="D269" i="1"/>
  <c r="G269" i="1"/>
  <c r="E269" i="1"/>
  <c r="C269" i="1"/>
  <c r="F269" i="1" s="1"/>
  <c r="A271" i="1"/>
  <c r="K270" i="1"/>
  <c r="B270" i="1"/>
  <c r="I268" i="1"/>
  <c r="J268" i="1" s="1"/>
  <c r="H269" i="1" l="1"/>
  <c r="I269" i="1" s="1"/>
  <c r="J269" i="1" s="1"/>
  <c r="D270" i="1"/>
  <c r="E270" i="1"/>
  <c r="G270" i="1"/>
  <c r="C270" i="1"/>
  <c r="F270" i="1" s="1"/>
  <c r="A272" i="1"/>
  <c r="B271" i="1"/>
  <c r="K271" i="1"/>
  <c r="H270" i="1" l="1"/>
  <c r="G271" i="1"/>
  <c r="C271" i="1"/>
  <c r="F271" i="1" s="1"/>
  <c r="E271" i="1"/>
  <c r="D271" i="1"/>
  <c r="A273" i="1"/>
  <c r="K272" i="1"/>
  <c r="B272" i="1"/>
  <c r="I270" i="1"/>
  <c r="J270" i="1" s="1"/>
  <c r="G272" i="1" l="1"/>
  <c r="C272" i="1"/>
  <c r="F272" i="1" s="1"/>
  <c r="E272" i="1"/>
  <c r="D272" i="1"/>
  <c r="H271" i="1"/>
  <c r="I271" i="1" s="1"/>
  <c r="J271" i="1" s="1"/>
  <c r="A274" i="1"/>
  <c r="B273" i="1"/>
  <c r="K273" i="1"/>
  <c r="H272" i="1" l="1"/>
  <c r="G273" i="1"/>
  <c r="E273" i="1"/>
  <c r="C273" i="1"/>
  <c r="F273" i="1" s="1"/>
  <c r="D273" i="1"/>
  <c r="A275" i="1"/>
  <c r="K274" i="1"/>
  <c r="B274" i="1"/>
  <c r="I272" i="1"/>
  <c r="J272" i="1" s="1"/>
  <c r="H273" i="1" l="1"/>
  <c r="E274" i="1"/>
  <c r="D274" i="1"/>
  <c r="G274" i="1"/>
  <c r="C274" i="1"/>
  <c r="F274" i="1" s="1"/>
  <c r="A276" i="1"/>
  <c r="B275" i="1"/>
  <c r="K275" i="1"/>
  <c r="I273" i="1"/>
  <c r="J273" i="1" s="1"/>
  <c r="G275" i="1" l="1"/>
  <c r="D275" i="1"/>
  <c r="C275" i="1"/>
  <c r="F275" i="1" s="1"/>
  <c r="E275" i="1"/>
  <c r="A277" i="1"/>
  <c r="K276" i="1"/>
  <c r="B276" i="1"/>
  <c r="H274" i="1"/>
  <c r="I274" i="1" s="1"/>
  <c r="J274" i="1" s="1"/>
  <c r="H275" i="1" l="1"/>
  <c r="I275" i="1" s="1"/>
  <c r="J275" i="1" s="1"/>
  <c r="A278" i="1"/>
  <c r="K277" i="1"/>
  <c r="B277" i="1"/>
  <c r="C276" i="1"/>
  <c r="F276" i="1" s="1"/>
  <c r="E276" i="1"/>
  <c r="G276" i="1"/>
  <c r="D276" i="1"/>
  <c r="H276" i="1" l="1"/>
  <c r="I276" i="1" s="1"/>
  <c r="J276" i="1" s="1"/>
  <c r="D277" i="1"/>
  <c r="E277" i="1"/>
  <c r="G277" i="1"/>
  <c r="C277" i="1"/>
  <c r="F277" i="1" s="1"/>
  <c r="A279" i="1"/>
  <c r="K278" i="1"/>
  <c r="B278" i="1"/>
  <c r="H277" i="1" l="1"/>
  <c r="I277" i="1" s="1"/>
  <c r="J277" i="1" s="1"/>
  <c r="A280" i="1"/>
  <c r="B279" i="1"/>
  <c r="K279" i="1"/>
  <c r="D278" i="1"/>
  <c r="G278" i="1"/>
  <c r="C278" i="1"/>
  <c r="F278" i="1" s="1"/>
  <c r="E278" i="1"/>
  <c r="H278" i="1" l="1"/>
  <c r="I278" i="1" s="1"/>
  <c r="J278" i="1" s="1"/>
  <c r="C279" i="1"/>
  <c r="F279" i="1" s="1"/>
  <c r="G279" i="1"/>
  <c r="E279" i="1"/>
  <c r="D279" i="1"/>
  <c r="A281" i="1"/>
  <c r="B280" i="1"/>
  <c r="K280" i="1"/>
  <c r="H279" i="1" l="1"/>
  <c r="I279" i="1" s="1"/>
  <c r="J279" i="1" s="1"/>
  <c r="E280" i="1"/>
  <c r="C280" i="1"/>
  <c r="F280" i="1" s="1"/>
  <c r="G280" i="1"/>
  <c r="D280" i="1"/>
  <c r="A282" i="1"/>
  <c r="K281" i="1"/>
  <c r="B281" i="1"/>
  <c r="H280" i="1" l="1"/>
  <c r="I280" i="1" s="1"/>
  <c r="J280" i="1" s="1"/>
  <c r="A283" i="1"/>
  <c r="B282" i="1"/>
  <c r="K282" i="1"/>
  <c r="E281" i="1"/>
  <c r="G281" i="1"/>
  <c r="D281" i="1"/>
  <c r="C281" i="1"/>
  <c r="F281" i="1" s="1"/>
  <c r="H281" i="1" l="1"/>
  <c r="A284" i="1"/>
  <c r="K283" i="1"/>
  <c r="B283" i="1"/>
  <c r="I281" i="1"/>
  <c r="J281" i="1" s="1"/>
  <c r="C282" i="1"/>
  <c r="F282" i="1" s="1"/>
  <c r="D282" i="1"/>
  <c r="G282" i="1"/>
  <c r="E282" i="1"/>
  <c r="C283" i="1" l="1"/>
  <c r="F283" i="1" s="1"/>
  <c r="G283" i="1"/>
  <c r="D283" i="1"/>
  <c r="E283" i="1"/>
  <c r="H282" i="1"/>
  <c r="I282" i="1" s="1"/>
  <c r="J282" i="1" s="1"/>
  <c r="A285" i="1"/>
  <c r="K284" i="1"/>
  <c r="B284" i="1"/>
  <c r="H283" i="1" l="1"/>
  <c r="A286" i="1"/>
  <c r="K285" i="1"/>
  <c r="B285" i="1"/>
  <c r="D284" i="1"/>
  <c r="C284" i="1"/>
  <c r="F284" i="1" s="1"/>
  <c r="G284" i="1"/>
  <c r="E284" i="1"/>
  <c r="I283" i="1"/>
  <c r="J283" i="1" s="1"/>
  <c r="H284" i="1" l="1"/>
  <c r="I284" i="1" s="1"/>
  <c r="J284" i="1" s="1"/>
  <c r="A287" i="1"/>
  <c r="B286" i="1"/>
  <c r="K286" i="1"/>
  <c r="C285" i="1"/>
  <c r="F285" i="1" s="1"/>
  <c r="E285" i="1"/>
  <c r="D285" i="1"/>
  <c r="G285" i="1"/>
  <c r="H285" i="1" l="1"/>
  <c r="I285" i="1" s="1"/>
  <c r="J285" i="1" s="1"/>
  <c r="A288" i="1"/>
  <c r="K287" i="1"/>
  <c r="B287" i="1"/>
  <c r="E286" i="1"/>
  <c r="G286" i="1"/>
  <c r="C286" i="1"/>
  <c r="F286" i="1" s="1"/>
  <c r="D286" i="1"/>
  <c r="H286" i="1" l="1"/>
  <c r="I286" i="1" s="1"/>
  <c r="J286" i="1" s="1"/>
  <c r="C287" i="1"/>
  <c r="F287" i="1" s="1"/>
  <c r="E287" i="1"/>
  <c r="D287" i="1"/>
  <c r="G287" i="1"/>
  <c r="A289" i="1"/>
  <c r="K288" i="1"/>
  <c r="B288" i="1"/>
  <c r="A290" i="1" l="1"/>
  <c r="K289" i="1"/>
  <c r="B289" i="1"/>
  <c r="D288" i="1"/>
  <c r="C288" i="1"/>
  <c r="F288" i="1" s="1"/>
  <c r="G288" i="1"/>
  <c r="E288" i="1"/>
  <c r="H287" i="1"/>
  <c r="I287" i="1" s="1"/>
  <c r="J287" i="1" s="1"/>
  <c r="D289" i="1" l="1"/>
  <c r="G289" i="1"/>
  <c r="C289" i="1"/>
  <c r="F289" i="1" s="1"/>
  <c r="E289" i="1"/>
  <c r="H288" i="1"/>
  <c r="I288" i="1" s="1"/>
  <c r="J288" i="1" s="1"/>
  <c r="A291" i="1"/>
  <c r="B290" i="1"/>
  <c r="K290" i="1"/>
  <c r="H289" i="1" l="1"/>
  <c r="I289" i="1" s="1"/>
  <c r="J289" i="1" s="1"/>
  <c r="C290" i="1"/>
  <c r="F290" i="1" s="1"/>
  <c r="D290" i="1"/>
  <c r="G290" i="1"/>
  <c r="E290" i="1"/>
  <c r="A292" i="1"/>
  <c r="B291" i="1"/>
  <c r="K291" i="1"/>
  <c r="E291" i="1" l="1"/>
  <c r="G291" i="1"/>
  <c r="C291" i="1"/>
  <c r="F291" i="1" s="1"/>
  <c r="D291" i="1"/>
  <c r="A293" i="1"/>
  <c r="K292" i="1"/>
  <c r="B292" i="1"/>
  <c r="H290" i="1"/>
  <c r="I290" i="1" s="1"/>
  <c r="J290" i="1" s="1"/>
  <c r="H291" i="1" l="1"/>
  <c r="I291" i="1" s="1"/>
  <c r="J291" i="1" s="1"/>
  <c r="A294" i="1"/>
  <c r="K293" i="1"/>
  <c r="B293" i="1"/>
  <c r="G292" i="1"/>
  <c r="C292" i="1"/>
  <c r="F292" i="1" s="1"/>
  <c r="D292" i="1"/>
  <c r="E292" i="1"/>
  <c r="H292" i="1" l="1"/>
  <c r="I292" i="1" s="1"/>
  <c r="J292" i="1" s="1"/>
  <c r="G293" i="1"/>
  <c r="E293" i="1"/>
  <c r="C293" i="1"/>
  <c r="F293" i="1" s="1"/>
  <c r="D293" i="1"/>
  <c r="A295" i="1"/>
  <c r="K294" i="1"/>
  <c r="B294" i="1"/>
  <c r="H293" i="1" l="1"/>
  <c r="I293" i="1" s="1"/>
  <c r="J293" i="1" s="1"/>
  <c r="A296" i="1"/>
  <c r="B295" i="1"/>
  <c r="K295" i="1"/>
  <c r="D294" i="1"/>
  <c r="C294" i="1"/>
  <c r="F294" i="1" s="1"/>
  <c r="E294" i="1"/>
  <c r="G294" i="1"/>
  <c r="H294" i="1" l="1"/>
  <c r="I294" i="1" s="1"/>
  <c r="J294" i="1" s="1"/>
  <c r="E295" i="1"/>
  <c r="G295" i="1"/>
  <c r="C295" i="1"/>
  <c r="F295" i="1" s="1"/>
  <c r="D295" i="1"/>
  <c r="A297" i="1"/>
  <c r="K296" i="1"/>
  <c r="B296" i="1"/>
  <c r="H295" i="1" l="1"/>
  <c r="I295" i="1" s="1"/>
  <c r="J295" i="1" s="1"/>
  <c r="A298" i="1"/>
  <c r="K297" i="1"/>
  <c r="B297" i="1"/>
  <c r="D296" i="1"/>
  <c r="C296" i="1"/>
  <c r="F296" i="1" s="1"/>
  <c r="G296" i="1"/>
  <c r="E296" i="1"/>
  <c r="H296" i="1" l="1"/>
  <c r="I296" i="1" s="1"/>
  <c r="J296" i="1" s="1"/>
  <c r="A299" i="1"/>
  <c r="K298" i="1"/>
  <c r="B298" i="1"/>
  <c r="E297" i="1"/>
  <c r="G297" i="1"/>
  <c r="C297" i="1"/>
  <c r="F297" i="1" s="1"/>
  <c r="D297" i="1"/>
  <c r="H297" i="1" l="1"/>
  <c r="I297" i="1" s="1"/>
  <c r="J297" i="1" s="1"/>
  <c r="C298" i="1"/>
  <c r="F298" i="1" s="1"/>
  <c r="D298" i="1"/>
  <c r="E298" i="1"/>
  <c r="G298" i="1"/>
  <c r="A300" i="1"/>
  <c r="B299" i="1"/>
  <c r="K299" i="1"/>
  <c r="G299" i="1" l="1"/>
  <c r="C299" i="1"/>
  <c r="F299" i="1" s="1"/>
  <c r="D299" i="1"/>
  <c r="E299" i="1"/>
  <c r="A301" i="1"/>
  <c r="B300" i="1"/>
  <c r="K300" i="1"/>
  <c r="H298" i="1"/>
  <c r="I298" i="1" s="1"/>
  <c r="J298" i="1" s="1"/>
  <c r="H299" i="1" l="1"/>
  <c r="I299" i="1" s="1"/>
  <c r="J299" i="1" s="1"/>
  <c r="G300" i="1"/>
  <c r="D300" i="1"/>
  <c r="C300" i="1"/>
  <c r="F300" i="1" s="1"/>
  <c r="E300" i="1"/>
  <c r="A302" i="1"/>
  <c r="B301" i="1"/>
  <c r="K301" i="1"/>
  <c r="H300" i="1" l="1"/>
  <c r="I300" i="1" s="1"/>
  <c r="J300" i="1" s="1"/>
  <c r="A303" i="1"/>
  <c r="B302" i="1"/>
  <c r="K302" i="1"/>
  <c r="E301" i="1"/>
  <c r="C301" i="1"/>
  <c r="F301" i="1" s="1"/>
  <c r="G301" i="1"/>
  <c r="D301" i="1"/>
  <c r="C302" i="1" l="1"/>
  <c r="F302" i="1" s="1"/>
  <c r="G302" i="1"/>
  <c r="E302" i="1"/>
  <c r="D302" i="1"/>
  <c r="H301" i="1"/>
  <c r="I301" i="1" s="1"/>
  <c r="J301" i="1" s="1"/>
  <c r="A304" i="1"/>
  <c r="B303" i="1"/>
  <c r="K303" i="1"/>
  <c r="A305" i="1" l="1"/>
  <c r="K304" i="1"/>
  <c r="B304" i="1"/>
  <c r="H302" i="1"/>
  <c r="I302" i="1" s="1"/>
  <c r="J302" i="1" s="1"/>
  <c r="E303" i="1"/>
  <c r="C303" i="1"/>
  <c r="F303" i="1" s="1"/>
  <c r="D303" i="1"/>
  <c r="G303" i="1"/>
  <c r="E304" i="1" l="1"/>
  <c r="C304" i="1"/>
  <c r="F304" i="1" s="1"/>
  <c r="D304" i="1"/>
  <c r="G304" i="1"/>
  <c r="H303" i="1"/>
  <c r="I303" i="1" s="1"/>
  <c r="J303" i="1" s="1"/>
  <c r="A306" i="1"/>
  <c r="K305" i="1"/>
  <c r="B305" i="1"/>
  <c r="A307" i="1" l="1"/>
  <c r="K306" i="1"/>
  <c r="B306" i="1"/>
  <c r="G305" i="1"/>
  <c r="D305" i="1"/>
  <c r="E305" i="1"/>
  <c r="C305" i="1"/>
  <c r="F305" i="1" s="1"/>
  <c r="H304" i="1"/>
  <c r="I304" i="1" s="1"/>
  <c r="J304" i="1" s="1"/>
  <c r="H305" i="1" l="1"/>
  <c r="I305" i="1" s="1"/>
  <c r="J305" i="1" s="1"/>
  <c r="E306" i="1"/>
  <c r="G306" i="1"/>
  <c r="C306" i="1"/>
  <c r="F306" i="1" s="1"/>
  <c r="D306" i="1"/>
  <c r="A308" i="1"/>
  <c r="K307" i="1"/>
  <c r="B307" i="1"/>
  <c r="H306" i="1" l="1"/>
  <c r="I306" i="1" s="1"/>
  <c r="J306" i="1" s="1"/>
  <c r="A309" i="1"/>
  <c r="B308" i="1"/>
  <c r="K308" i="1"/>
  <c r="C307" i="1"/>
  <c r="F307" i="1" s="1"/>
  <c r="D307" i="1"/>
  <c r="G307" i="1"/>
  <c r="E307" i="1"/>
  <c r="H307" i="1" l="1"/>
  <c r="I307" i="1" s="1"/>
  <c r="J307" i="1" s="1"/>
  <c r="G308" i="1"/>
  <c r="C308" i="1"/>
  <c r="F308" i="1" s="1"/>
  <c r="E308" i="1"/>
  <c r="D308" i="1"/>
  <c r="A310" i="1"/>
  <c r="K309" i="1"/>
  <c r="B309" i="1"/>
  <c r="A311" i="1" l="1"/>
  <c r="B310" i="1"/>
  <c r="K310" i="1"/>
  <c r="G309" i="1"/>
  <c r="C309" i="1"/>
  <c r="F309" i="1" s="1"/>
  <c r="E309" i="1"/>
  <c r="D309" i="1"/>
  <c r="H308" i="1"/>
  <c r="I308" i="1" s="1"/>
  <c r="J308" i="1" s="1"/>
  <c r="H309" i="1" l="1"/>
  <c r="I309" i="1" s="1"/>
  <c r="J309" i="1" s="1"/>
  <c r="E310" i="1"/>
  <c r="G310" i="1"/>
  <c r="C310" i="1"/>
  <c r="F310" i="1" s="1"/>
  <c r="D310" i="1"/>
  <c r="A312" i="1"/>
  <c r="K311" i="1"/>
  <c r="B311" i="1"/>
  <c r="H310" i="1" l="1"/>
  <c r="I310" i="1" s="1"/>
  <c r="J310" i="1" s="1"/>
  <c r="A313" i="1"/>
  <c r="B312" i="1"/>
  <c r="K312" i="1"/>
  <c r="G311" i="1"/>
  <c r="C311" i="1"/>
  <c r="F311" i="1" s="1"/>
  <c r="D311" i="1"/>
  <c r="E311" i="1"/>
  <c r="H311" i="1" l="1"/>
  <c r="I311" i="1" s="1"/>
  <c r="J311" i="1" s="1"/>
  <c r="G312" i="1"/>
  <c r="E312" i="1"/>
  <c r="C312" i="1"/>
  <c r="F312" i="1" s="1"/>
  <c r="D312" i="1"/>
  <c r="A314" i="1"/>
  <c r="K313" i="1"/>
  <c r="B313" i="1"/>
  <c r="H312" i="1" l="1"/>
  <c r="I312" i="1" s="1"/>
  <c r="J312" i="1" s="1"/>
  <c r="A315" i="1"/>
  <c r="B314" i="1"/>
  <c r="K314" i="1"/>
  <c r="D313" i="1"/>
  <c r="C313" i="1"/>
  <c r="F313" i="1" s="1"/>
  <c r="G313" i="1"/>
  <c r="E313" i="1"/>
  <c r="E314" i="1" l="1"/>
  <c r="G314" i="1"/>
  <c r="C314" i="1"/>
  <c r="F314" i="1" s="1"/>
  <c r="D314" i="1"/>
  <c r="H313" i="1"/>
  <c r="I313" i="1" s="1"/>
  <c r="J313" i="1" s="1"/>
  <c r="A316" i="1"/>
  <c r="B315" i="1"/>
  <c r="K315" i="1"/>
  <c r="H314" i="1" l="1"/>
  <c r="C315" i="1"/>
  <c r="F315" i="1" s="1"/>
  <c r="D315" i="1"/>
  <c r="G315" i="1"/>
  <c r="E315" i="1"/>
  <c r="A317" i="1"/>
  <c r="K316" i="1"/>
  <c r="B316" i="1"/>
  <c r="I314" i="1"/>
  <c r="J314" i="1" s="1"/>
  <c r="C316" i="1" l="1"/>
  <c r="F316" i="1" s="1"/>
  <c r="D316" i="1"/>
  <c r="G316" i="1"/>
  <c r="E316" i="1"/>
  <c r="A318" i="1"/>
  <c r="K317" i="1"/>
  <c r="B317" i="1"/>
  <c r="H315" i="1"/>
  <c r="I315" i="1" s="1"/>
  <c r="J315" i="1" s="1"/>
  <c r="A319" i="1" l="1"/>
  <c r="B318" i="1"/>
  <c r="K318" i="1"/>
  <c r="G317" i="1"/>
  <c r="E317" i="1"/>
  <c r="D317" i="1"/>
  <c r="C317" i="1"/>
  <c r="F317" i="1" s="1"/>
  <c r="H316" i="1"/>
  <c r="I316" i="1" s="1"/>
  <c r="J316" i="1" s="1"/>
  <c r="C318" i="1" l="1"/>
  <c r="F318" i="1" s="1"/>
  <c r="E318" i="1"/>
  <c r="G318" i="1"/>
  <c r="D318" i="1"/>
  <c r="A320" i="1"/>
  <c r="K319" i="1"/>
  <c r="B319" i="1"/>
  <c r="H317" i="1"/>
  <c r="I317" i="1" s="1"/>
  <c r="J317" i="1" s="1"/>
  <c r="C319" i="1" l="1"/>
  <c r="F319" i="1" s="1"/>
  <c r="G319" i="1"/>
  <c r="D319" i="1"/>
  <c r="E319" i="1"/>
  <c r="A321" i="1"/>
  <c r="B320" i="1"/>
  <c r="K320" i="1"/>
  <c r="H318" i="1"/>
  <c r="I318" i="1" s="1"/>
  <c r="J318" i="1" s="1"/>
  <c r="H319" i="1" l="1"/>
  <c r="I319" i="1" s="1"/>
  <c r="J319" i="1" s="1"/>
  <c r="C320" i="1"/>
  <c r="F320" i="1" s="1"/>
  <c r="D320" i="1"/>
  <c r="G320" i="1"/>
  <c r="E320" i="1"/>
  <c r="A322" i="1"/>
  <c r="K321" i="1"/>
  <c r="B321" i="1"/>
  <c r="E321" i="1" l="1"/>
  <c r="C321" i="1"/>
  <c r="F321" i="1" s="1"/>
  <c r="D321" i="1"/>
  <c r="G321" i="1"/>
  <c r="A323" i="1"/>
  <c r="B322" i="1"/>
  <c r="K322" i="1"/>
  <c r="H320" i="1"/>
  <c r="I320" i="1" s="1"/>
  <c r="J320" i="1" s="1"/>
  <c r="A324" i="1" l="1"/>
  <c r="B323" i="1"/>
  <c r="K323" i="1"/>
  <c r="G322" i="1"/>
  <c r="E322" i="1"/>
  <c r="C322" i="1"/>
  <c r="F322" i="1" s="1"/>
  <c r="D322" i="1"/>
  <c r="H321" i="1"/>
  <c r="I321" i="1" s="1"/>
  <c r="J321" i="1" s="1"/>
  <c r="D323" i="1" l="1"/>
  <c r="C323" i="1"/>
  <c r="F323" i="1" s="1"/>
  <c r="G323" i="1"/>
  <c r="E323" i="1"/>
  <c r="H322" i="1"/>
  <c r="I322" i="1" s="1"/>
  <c r="J322" i="1" s="1"/>
  <c r="A325" i="1"/>
  <c r="K324" i="1"/>
  <c r="B324" i="1"/>
  <c r="H323" i="1" l="1"/>
  <c r="G324" i="1"/>
  <c r="E324" i="1"/>
  <c r="C324" i="1"/>
  <c r="F324" i="1" s="1"/>
  <c r="D324" i="1"/>
  <c r="A326" i="1"/>
  <c r="K325" i="1"/>
  <c r="B325" i="1"/>
  <c r="I323" i="1"/>
  <c r="J323" i="1" s="1"/>
  <c r="H324" i="1" l="1"/>
  <c r="I324" i="1" s="1"/>
  <c r="J324" i="1" s="1"/>
  <c r="A327" i="1"/>
  <c r="B326" i="1"/>
  <c r="K326" i="1"/>
  <c r="E325" i="1"/>
  <c r="G325" i="1"/>
  <c r="C325" i="1"/>
  <c r="F325" i="1" s="1"/>
  <c r="D325" i="1"/>
  <c r="C326" i="1" l="1"/>
  <c r="F326" i="1" s="1"/>
  <c r="D326" i="1"/>
  <c r="G326" i="1"/>
  <c r="E326" i="1"/>
  <c r="A328" i="1"/>
  <c r="B327" i="1"/>
  <c r="K327" i="1"/>
  <c r="H325" i="1"/>
  <c r="I325" i="1" s="1"/>
  <c r="J325" i="1" s="1"/>
  <c r="C327" i="1" l="1"/>
  <c r="F327" i="1" s="1"/>
  <c r="E327" i="1"/>
  <c r="G327" i="1"/>
  <c r="D327" i="1"/>
  <c r="A329" i="1"/>
  <c r="K328" i="1"/>
  <c r="B328" i="1"/>
  <c r="H326" i="1"/>
  <c r="I326" i="1" s="1"/>
  <c r="J326" i="1" s="1"/>
  <c r="A330" i="1" l="1"/>
  <c r="K329" i="1"/>
  <c r="B329" i="1"/>
  <c r="G328" i="1"/>
  <c r="E328" i="1"/>
  <c r="C328" i="1"/>
  <c r="F328" i="1" s="1"/>
  <c r="D328" i="1"/>
  <c r="H327" i="1"/>
  <c r="I327" i="1" s="1"/>
  <c r="J327" i="1" s="1"/>
  <c r="H328" i="1" l="1"/>
  <c r="I328" i="1" s="1"/>
  <c r="J328" i="1" s="1"/>
  <c r="E329" i="1"/>
  <c r="C329" i="1"/>
  <c r="F329" i="1" s="1"/>
  <c r="D329" i="1"/>
  <c r="G329" i="1"/>
  <c r="A331" i="1"/>
  <c r="K330" i="1"/>
  <c r="B330" i="1"/>
  <c r="A332" i="1" l="1"/>
  <c r="K331" i="1"/>
  <c r="B331" i="1"/>
  <c r="H329" i="1"/>
  <c r="I329" i="1" s="1"/>
  <c r="J329" i="1" s="1"/>
  <c r="E330" i="1"/>
  <c r="C330" i="1"/>
  <c r="F330" i="1" s="1"/>
  <c r="G330" i="1"/>
  <c r="D330" i="1"/>
  <c r="D331" i="1" l="1"/>
  <c r="G331" i="1"/>
  <c r="C331" i="1"/>
  <c r="F331" i="1" s="1"/>
  <c r="E331" i="1"/>
  <c r="A333" i="1"/>
  <c r="B332" i="1"/>
  <c r="K332" i="1"/>
  <c r="H330" i="1"/>
  <c r="I330" i="1" s="1"/>
  <c r="J330" i="1" s="1"/>
  <c r="H331" i="1" l="1"/>
  <c r="I331" i="1" s="1"/>
  <c r="J331" i="1" s="1"/>
  <c r="G332" i="1"/>
  <c r="C332" i="1"/>
  <c r="F332" i="1" s="1"/>
  <c r="D332" i="1"/>
  <c r="E332" i="1"/>
  <c r="A334" i="1"/>
  <c r="K333" i="1"/>
  <c r="B333" i="1"/>
  <c r="H332" i="1" l="1"/>
  <c r="E333" i="1"/>
  <c r="C333" i="1"/>
  <c r="F333" i="1" s="1"/>
  <c r="D333" i="1"/>
  <c r="G333" i="1"/>
  <c r="A335" i="1"/>
  <c r="B334" i="1"/>
  <c r="K334" i="1"/>
  <c r="I332" i="1"/>
  <c r="J332" i="1" s="1"/>
  <c r="G334" i="1" l="1"/>
  <c r="D334" i="1"/>
  <c r="C334" i="1"/>
  <c r="F334" i="1" s="1"/>
  <c r="E334" i="1"/>
  <c r="A336" i="1"/>
  <c r="B335" i="1"/>
  <c r="K335" i="1"/>
  <c r="H333" i="1"/>
  <c r="I333" i="1" s="1"/>
  <c r="J333" i="1" s="1"/>
  <c r="H334" i="1" l="1"/>
  <c r="E335" i="1"/>
  <c r="C335" i="1"/>
  <c r="F335" i="1" s="1"/>
  <c r="G335" i="1"/>
  <c r="D335" i="1"/>
  <c r="A337" i="1"/>
  <c r="K336" i="1"/>
  <c r="B336" i="1"/>
  <c r="I334" i="1"/>
  <c r="J334" i="1" s="1"/>
  <c r="G336" i="1" l="1"/>
  <c r="D336" i="1"/>
  <c r="C336" i="1"/>
  <c r="F336" i="1" s="1"/>
  <c r="E336" i="1"/>
  <c r="H335" i="1"/>
  <c r="I335" i="1" s="1"/>
  <c r="J335" i="1" s="1"/>
  <c r="A338" i="1"/>
  <c r="K337" i="1"/>
  <c r="B337" i="1"/>
  <c r="H336" i="1" l="1"/>
  <c r="I336" i="1" s="1"/>
  <c r="J336" i="1" s="1"/>
  <c r="G337" i="1"/>
  <c r="D337" i="1"/>
  <c r="C337" i="1"/>
  <c r="F337" i="1" s="1"/>
  <c r="E337" i="1"/>
  <c r="A339" i="1"/>
  <c r="B338" i="1"/>
  <c r="K338" i="1"/>
  <c r="H337" i="1" l="1"/>
  <c r="I337" i="1" s="1"/>
  <c r="J337" i="1" s="1"/>
  <c r="A340" i="1"/>
  <c r="K339" i="1"/>
  <c r="B339" i="1"/>
  <c r="D338" i="1"/>
  <c r="C338" i="1"/>
  <c r="F338" i="1" s="1"/>
  <c r="E338" i="1"/>
  <c r="G338" i="1"/>
  <c r="H338" i="1" l="1"/>
  <c r="I338" i="1" s="1"/>
  <c r="J338" i="1" s="1"/>
  <c r="C339" i="1"/>
  <c r="F339" i="1" s="1"/>
  <c r="G339" i="1"/>
  <c r="E339" i="1"/>
  <c r="D339" i="1"/>
  <c r="A341" i="1"/>
  <c r="B340" i="1"/>
  <c r="K340" i="1"/>
  <c r="A342" i="1" l="1"/>
  <c r="K341" i="1"/>
  <c r="B341" i="1"/>
  <c r="H339" i="1"/>
  <c r="I339" i="1" s="1"/>
  <c r="J339" i="1" s="1"/>
  <c r="C340" i="1"/>
  <c r="F340" i="1" s="1"/>
  <c r="E340" i="1"/>
  <c r="G340" i="1"/>
  <c r="D340" i="1"/>
  <c r="H340" i="1" l="1"/>
  <c r="I340" i="1" s="1"/>
  <c r="J340" i="1" s="1"/>
  <c r="D341" i="1"/>
  <c r="C341" i="1"/>
  <c r="F341" i="1" s="1"/>
  <c r="E341" i="1"/>
  <c r="G341" i="1"/>
  <c r="A343" i="1"/>
  <c r="K342" i="1"/>
  <c r="B342" i="1"/>
  <c r="H341" i="1" l="1"/>
  <c r="A344" i="1"/>
  <c r="B343" i="1"/>
  <c r="K343" i="1"/>
  <c r="G342" i="1"/>
  <c r="E342" i="1"/>
  <c r="C342" i="1"/>
  <c r="F342" i="1" s="1"/>
  <c r="D342" i="1"/>
  <c r="I341" i="1"/>
  <c r="J341" i="1" s="1"/>
  <c r="H342" i="1" l="1"/>
  <c r="I342" i="1" s="1"/>
  <c r="J342" i="1" s="1"/>
  <c r="E343" i="1"/>
  <c r="G343" i="1"/>
  <c r="D343" i="1"/>
  <c r="C343" i="1"/>
  <c r="F343" i="1" s="1"/>
  <c r="A345" i="1"/>
  <c r="K344" i="1"/>
  <c r="B344" i="1"/>
  <c r="H343" i="1" l="1"/>
  <c r="I343" i="1" s="1"/>
  <c r="J343" i="1" s="1"/>
  <c r="A346" i="1"/>
  <c r="K345" i="1"/>
  <c r="B345" i="1"/>
  <c r="G344" i="1"/>
  <c r="C344" i="1"/>
  <c r="F344" i="1" s="1"/>
  <c r="E344" i="1"/>
  <c r="D344" i="1"/>
  <c r="H344" i="1" l="1"/>
  <c r="I344" i="1" s="1"/>
  <c r="J344" i="1" s="1"/>
  <c r="A347" i="1"/>
  <c r="K346" i="1"/>
  <c r="B346" i="1"/>
  <c r="G345" i="1"/>
  <c r="E345" i="1"/>
  <c r="D345" i="1"/>
  <c r="C345" i="1"/>
  <c r="F345" i="1" s="1"/>
  <c r="H345" i="1" l="1"/>
  <c r="I345" i="1" s="1"/>
  <c r="J345" i="1" s="1"/>
  <c r="E346" i="1"/>
  <c r="D346" i="1"/>
  <c r="G346" i="1"/>
  <c r="C346" i="1"/>
  <c r="F346" i="1" s="1"/>
  <c r="A348" i="1"/>
  <c r="K347" i="1"/>
  <c r="B347" i="1"/>
  <c r="H346" i="1" l="1"/>
  <c r="I346" i="1" s="1"/>
  <c r="J346" i="1" s="1"/>
  <c r="A349" i="1"/>
  <c r="K348" i="1"/>
  <c r="B348" i="1"/>
  <c r="C347" i="1"/>
  <c r="F347" i="1" s="1"/>
  <c r="D347" i="1"/>
  <c r="G347" i="1"/>
  <c r="E347" i="1"/>
  <c r="H347" i="1" l="1"/>
  <c r="C348" i="1"/>
  <c r="F348" i="1" s="1"/>
  <c r="E348" i="1"/>
  <c r="G348" i="1"/>
  <c r="D348" i="1"/>
  <c r="A350" i="1"/>
  <c r="K349" i="1"/>
  <c r="B349" i="1"/>
  <c r="I347" i="1"/>
  <c r="J347" i="1" s="1"/>
  <c r="H348" i="1" l="1"/>
  <c r="I348" i="1" s="1"/>
  <c r="J348" i="1" s="1"/>
  <c r="D349" i="1"/>
  <c r="C349" i="1"/>
  <c r="F349" i="1" s="1"/>
  <c r="G349" i="1"/>
  <c r="E349" i="1"/>
  <c r="A351" i="1"/>
  <c r="K350" i="1"/>
  <c r="B350" i="1"/>
  <c r="H349" i="1" l="1"/>
  <c r="I349" i="1" s="1"/>
  <c r="J349" i="1" s="1"/>
  <c r="A352" i="1"/>
  <c r="K351" i="1"/>
  <c r="B351" i="1"/>
  <c r="E350" i="1"/>
  <c r="G350" i="1"/>
  <c r="C350" i="1"/>
  <c r="F350" i="1" s="1"/>
  <c r="D350" i="1"/>
  <c r="H350" i="1" l="1"/>
  <c r="I350" i="1" s="1"/>
  <c r="J350" i="1" s="1"/>
  <c r="C351" i="1"/>
  <c r="F351" i="1" s="1"/>
  <c r="E351" i="1"/>
  <c r="G351" i="1"/>
  <c r="D351" i="1"/>
  <c r="A353" i="1"/>
  <c r="B352" i="1"/>
  <c r="K352" i="1"/>
  <c r="G352" i="1" l="1"/>
  <c r="E352" i="1"/>
  <c r="C352" i="1"/>
  <c r="F352" i="1" s="1"/>
  <c r="D352" i="1"/>
  <c r="H351" i="1"/>
  <c r="I351" i="1" s="1"/>
  <c r="J351" i="1" s="1"/>
  <c r="A354" i="1"/>
  <c r="B353" i="1"/>
  <c r="K353" i="1"/>
  <c r="H352" i="1" l="1"/>
  <c r="E353" i="1"/>
  <c r="C353" i="1"/>
  <c r="F353" i="1" s="1"/>
  <c r="G353" i="1"/>
  <c r="D353" i="1"/>
  <c r="A355" i="1"/>
  <c r="B354" i="1"/>
  <c r="K354" i="1"/>
  <c r="I352" i="1"/>
  <c r="J352" i="1" s="1"/>
  <c r="C354" i="1" l="1"/>
  <c r="F354" i="1" s="1"/>
  <c r="G354" i="1"/>
  <c r="E354" i="1"/>
  <c r="D354" i="1"/>
  <c r="H353" i="1"/>
  <c r="I353" i="1" s="1"/>
  <c r="J353" i="1" s="1"/>
  <c r="A356" i="1"/>
  <c r="K355" i="1"/>
  <c r="B355" i="1"/>
  <c r="G355" i="1" l="1"/>
  <c r="C355" i="1"/>
  <c r="F355" i="1" s="1"/>
  <c r="E355" i="1"/>
  <c r="D355" i="1"/>
  <c r="H354" i="1"/>
  <c r="I354" i="1" s="1"/>
  <c r="J354" i="1" s="1"/>
  <c r="A357" i="1"/>
  <c r="K356" i="1"/>
  <c r="B356" i="1"/>
  <c r="H355" i="1" l="1"/>
  <c r="G356" i="1"/>
  <c r="E356" i="1"/>
  <c r="D356" i="1"/>
  <c r="C356" i="1"/>
  <c r="F356" i="1" s="1"/>
  <c r="A358" i="1"/>
  <c r="B357" i="1"/>
  <c r="K357" i="1"/>
  <c r="I355" i="1"/>
  <c r="J355" i="1" s="1"/>
  <c r="H356" i="1" l="1"/>
  <c r="E357" i="1"/>
  <c r="C357" i="1"/>
  <c r="F357" i="1" s="1"/>
  <c r="G357" i="1"/>
  <c r="D357" i="1"/>
  <c r="A359" i="1"/>
  <c r="B358" i="1"/>
  <c r="K358" i="1"/>
  <c r="I356" i="1"/>
  <c r="J356" i="1" s="1"/>
  <c r="H357" i="1" l="1"/>
  <c r="I357" i="1" s="1"/>
  <c r="J357" i="1" s="1"/>
  <c r="C358" i="1"/>
  <c r="F358" i="1" s="1"/>
  <c r="G358" i="1"/>
  <c r="D358" i="1"/>
  <c r="E358" i="1"/>
  <c r="A360" i="1"/>
  <c r="B359" i="1"/>
  <c r="K359" i="1"/>
  <c r="H358" i="1" l="1"/>
  <c r="A361" i="1"/>
  <c r="K360" i="1"/>
  <c r="B360" i="1"/>
  <c r="E359" i="1"/>
  <c r="C359" i="1"/>
  <c r="F359" i="1" s="1"/>
  <c r="D359" i="1"/>
  <c r="G359" i="1"/>
  <c r="I358" i="1"/>
  <c r="J358" i="1" s="1"/>
  <c r="H359" i="1" l="1"/>
  <c r="A362" i="1"/>
  <c r="K361" i="1"/>
  <c r="B361" i="1"/>
  <c r="I359" i="1"/>
  <c r="J359" i="1" s="1"/>
  <c r="D360" i="1"/>
  <c r="C360" i="1"/>
  <c r="F360" i="1" s="1"/>
  <c r="G360" i="1"/>
  <c r="E360" i="1"/>
  <c r="H360" i="1" l="1"/>
  <c r="G361" i="1"/>
  <c r="D361" i="1"/>
  <c r="E361" i="1"/>
  <c r="C361" i="1"/>
  <c r="F361" i="1" s="1"/>
  <c r="A363" i="1"/>
  <c r="K362" i="1"/>
  <c r="B362" i="1"/>
  <c r="I360" i="1"/>
  <c r="J360" i="1" s="1"/>
  <c r="H361" i="1" l="1"/>
  <c r="E362" i="1"/>
  <c r="D362" i="1"/>
  <c r="G362" i="1"/>
  <c r="C362" i="1"/>
  <c r="F362" i="1" s="1"/>
  <c r="A364" i="1"/>
  <c r="K363" i="1"/>
  <c r="B363" i="1"/>
  <c r="I361" i="1"/>
  <c r="J361" i="1" s="1"/>
  <c r="A365" i="1" l="1"/>
  <c r="K364" i="1"/>
  <c r="B364" i="1"/>
  <c r="C363" i="1"/>
  <c r="F363" i="1" s="1"/>
  <c r="G363" i="1"/>
  <c r="D363" i="1"/>
  <c r="E363" i="1"/>
  <c r="H362" i="1"/>
  <c r="I362" i="1" s="1"/>
  <c r="J362" i="1" s="1"/>
  <c r="H363" i="1" l="1"/>
  <c r="I363" i="1" s="1"/>
  <c r="J363" i="1" s="1"/>
  <c r="C364" i="1"/>
  <c r="F364" i="1" s="1"/>
  <c r="D364" i="1"/>
  <c r="G364" i="1"/>
  <c r="E364" i="1"/>
  <c r="A366" i="1"/>
  <c r="K365" i="1"/>
  <c r="B365" i="1"/>
  <c r="H364" i="1" l="1"/>
  <c r="I364" i="1" s="1"/>
  <c r="J364" i="1" s="1"/>
  <c r="A367" i="1"/>
  <c r="B366" i="1"/>
  <c r="K366" i="1"/>
  <c r="C365" i="1"/>
  <c r="F365" i="1" s="1"/>
  <c r="E365" i="1"/>
  <c r="D365" i="1"/>
  <c r="G365" i="1"/>
  <c r="H365" i="1" l="1"/>
  <c r="I365" i="1" s="1"/>
  <c r="J365" i="1" s="1"/>
  <c r="A368" i="1"/>
  <c r="K367" i="1"/>
  <c r="B367" i="1"/>
  <c r="G366" i="1"/>
  <c r="D366" i="1"/>
  <c r="E366" i="1"/>
  <c r="C366" i="1"/>
  <c r="F366" i="1" s="1"/>
  <c r="E367" i="1" l="1"/>
  <c r="C367" i="1"/>
  <c r="F367" i="1" s="1"/>
  <c r="D367" i="1"/>
  <c r="G367" i="1"/>
  <c r="H366" i="1"/>
  <c r="I366" i="1" s="1"/>
  <c r="J366" i="1" s="1"/>
  <c r="A369" i="1"/>
  <c r="B368" i="1"/>
  <c r="K368" i="1"/>
  <c r="H367" i="1" l="1"/>
  <c r="I367" i="1" s="1"/>
  <c r="J367" i="1" s="1"/>
  <c r="G368" i="1"/>
  <c r="C368" i="1"/>
  <c r="F368" i="1" s="1"/>
  <c r="E368" i="1"/>
  <c r="D368" i="1"/>
  <c r="A370" i="1"/>
  <c r="B369" i="1"/>
  <c r="K369" i="1"/>
  <c r="A371" i="1" l="1"/>
  <c r="B370" i="1"/>
  <c r="K370" i="1"/>
  <c r="C369" i="1"/>
  <c r="F369" i="1" s="1"/>
  <c r="E369" i="1"/>
  <c r="G369" i="1"/>
  <c r="D369" i="1"/>
  <c r="H368" i="1"/>
  <c r="I368" i="1" s="1"/>
  <c r="J368" i="1" s="1"/>
  <c r="H369" i="1" l="1"/>
  <c r="D370" i="1"/>
  <c r="C370" i="1"/>
  <c r="F370" i="1" s="1"/>
  <c r="G370" i="1"/>
  <c r="E370" i="1"/>
  <c r="A372" i="1"/>
  <c r="K371" i="1"/>
  <c r="B371" i="1"/>
  <c r="I369" i="1"/>
  <c r="J369" i="1" s="1"/>
  <c r="D371" i="1" l="1"/>
  <c r="G371" i="1"/>
  <c r="E371" i="1"/>
  <c r="C371" i="1"/>
  <c r="F371" i="1" s="1"/>
  <c r="H370" i="1"/>
  <c r="I370" i="1" s="1"/>
  <c r="J370" i="1" s="1"/>
  <c r="A373" i="1"/>
  <c r="K372" i="1"/>
  <c r="B372" i="1"/>
  <c r="H371" i="1" l="1"/>
  <c r="A374" i="1"/>
  <c r="B373" i="1"/>
  <c r="K373" i="1"/>
  <c r="C372" i="1"/>
  <c r="F372" i="1" s="1"/>
  <c r="D372" i="1"/>
  <c r="G372" i="1"/>
  <c r="E372" i="1"/>
  <c r="I371" i="1"/>
  <c r="J371" i="1" s="1"/>
  <c r="H372" i="1" l="1"/>
  <c r="I372" i="1" s="1"/>
  <c r="J372" i="1" s="1"/>
  <c r="D373" i="1"/>
  <c r="C373" i="1"/>
  <c r="F373" i="1" s="1"/>
  <c r="E373" i="1"/>
  <c r="G373" i="1"/>
  <c r="A375" i="1"/>
  <c r="K374" i="1"/>
  <c r="B374" i="1"/>
  <c r="H373" i="1" l="1"/>
  <c r="A376" i="1"/>
  <c r="K375" i="1"/>
  <c r="B375" i="1"/>
  <c r="E374" i="1"/>
  <c r="C374" i="1"/>
  <c r="F374" i="1" s="1"/>
  <c r="D374" i="1"/>
  <c r="G374" i="1"/>
  <c r="I373" i="1"/>
  <c r="J373" i="1" s="1"/>
  <c r="H374" i="1" l="1"/>
  <c r="I374" i="1" s="1"/>
  <c r="J374" i="1" s="1"/>
  <c r="E375" i="1"/>
  <c r="G375" i="1"/>
  <c r="C375" i="1"/>
  <c r="F375" i="1" s="1"/>
  <c r="D375" i="1"/>
  <c r="A377" i="1"/>
  <c r="B376" i="1"/>
  <c r="K376" i="1"/>
  <c r="H375" i="1" l="1"/>
  <c r="C376" i="1"/>
  <c r="F376" i="1" s="1"/>
  <c r="D376" i="1"/>
  <c r="E376" i="1"/>
  <c r="G376" i="1"/>
  <c r="A378" i="1"/>
  <c r="B377" i="1"/>
  <c r="K377" i="1"/>
  <c r="I375" i="1"/>
  <c r="J375" i="1" s="1"/>
  <c r="G377" i="1" l="1"/>
  <c r="E377" i="1"/>
  <c r="C377" i="1"/>
  <c r="F377" i="1" s="1"/>
  <c r="D377" i="1"/>
  <c r="A379" i="1"/>
  <c r="K378" i="1"/>
  <c r="B378" i="1"/>
  <c r="H376" i="1"/>
  <c r="I376" i="1" s="1"/>
  <c r="J376" i="1" s="1"/>
  <c r="H377" i="1" l="1"/>
  <c r="I377" i="1" s="1"/>
  <c r="J377" i="1" s="1"/>
  <c r="A380" i="1"/>
  <c r="K379" i="1"/>
  <c r="B379" i="1"/>
  <c r="E378" i="1"/>
  <c r="G378" i="1"/>
  <c r="D378" i="1"/>
  <c r="C378" i="1"/>
  <c r="F378" i="1" s="1"/>
  <c r="H378" i="1" l="1"/>
  <c r="I378" i="1" s="1"/>
  <c r="J378" i="1" s="1"/>
  <c r="D379" i="1"/>
  <c r="G379" i="1"/>
  <c r="E379" i="1"/>
  <c r="C379" i="1"/>
  <c r="F379" i="1" s="1"/>
  <c r="A381" i="1"/>
  <c r="K380" i="1"/>
  <c r="B380" i="1"/>
  <c r="A382" i="1" l="1"/>
  <c r="B381" i="1"/>
  <c r="K381" i="1"/>
  <c r="H379" i="1"/>
  <c r="I379" i="1" s="1"/>
  <c r="J379" i="1" s="1"/>
  <c r="C380" i="1"/>
  <c r="F380" i="1" s="1"/>
  <c r="D380" i="1"/>
  <c r="G380" i="1"/>
  <c r="E380" i="1"/>
  <c r="H380" i="1" l="1"/>
  <c r="I380" i="1" s="1"/>
  <c r="J380" i="1" s="1"/>
  <c r="D381" i="1"/>
  <c r="C381" i="1"/>
  <c r="F381" i="1" s="1"/>
  <c r="E381" i="1"/>
  <c r="G381" i="1"/>
  <c r="A383" i="1"/>
  <c r="K382" i="1"/>
  <c r="B382" i="1"/>
  <c r="E382" i="1" l="1"/>
  <c r="C382" i="1"/>
  <c r="F382" i="1" s="1"/>
  <c r="D382" i="1"/>
  <c r="G382" i="1"/>
  <c r="A384" i="1"/>
  <c r="K383" i="1"/>
  <c r="B383" i="1"/>
  <c r="H381" i="1"/>
  <c r="I381" i="1" s="1"/>
  <c r="J381" i="1" s="1"/>
  <c r="H382" i="1" l="1"/>
  <c r="A385" i="1"/>
  <c r="K384" i="1"/>
  <c r="B384" i="1"/>
  <c r="C383" i="1"/>
  <c r="F383" i="1" s="1"/>
  <c r="D383" i="1"/>
  <c r="G383" i="1"/>
  <c r="E383" i="1"/>
  <c r="I382" i="1"/>
  <c r="J382" i="1" s="1"/>
  <c r="H383" i="1" l="1"/>
  <c r="I383" i="1" s="1"/>
  <c r="J383" i="1" s="1"/>
  <c r="D384" i="1"/>
  <c r="G384" i="1"/>
  <c r="E384" i="1"/>
  <c r="C384" i="1"/>
  <c r="F384" i="1" s="1"/>
  <c r="A386" i="1"/>
  <c r="B385" i="1"/>
  <c r="K385" i="1"/>
  <c r="H384" i="1" l="1"/>
  <c r="C385" i="1"/>
  <c r="F385" i="1" s="1"/>
  <c r="E385" i="1"/>
  <c r="G385" i="1"/>
  <c r="D385" i="1"/>
  <c r="A387" i="1"/>
  <c r="B386" i="1"/>
  <c r="K386" i="1"/>
  <c r="I384" i="1"/>
  <c r="J384" i="1" s="1"/>
  <c r="D386" i="1" l="1"/>
  <c r="C386" i="1"/>
  <c r="F386" i="1" s="1"/>
  <c r="G386" i="1"/>
  <c r="E386" i="1"/>
  <c r="A388" i="1"/>
  <c r="K387" i="1"/>
  <c r="B387" i="1"/>
  <c r="H385" i="1"/>
  <c r="I385" i="1" s="1"/>
  <c r="J385" i="1" s="1"/>
  <c r="H386" i="1" l="1"/>
  <c r="A389" i="1"/>
  <c r="K388" i="1"/>
  <c r="B388" i="1"/>
  <c r="E387" i="1"/>
  <c r="G387" i="1"/>
  <c r="D387" i="1"/>
  <c r="C387" i="1"/>
  <c r="F387" i="1" s="1"/>
  <c r="I386" i="1"/>
  <c r="J386" i="1" s="1"/>
  <c r="H387" i="1" l="1"/>
  <c r="I387" i="1" s="1"/>
  <c r="J387" i="1" s="1"/>
  <c r="G388" i="1"/>
  <c r="E388" i="1"/>
  <c r="D388" i="1"/>
  <c r="C388" i="1"/>
  <c r="F388" i="1" s="1"/>
  <c r="A390" i="1"/>
  <c r="B389" i="1"/>
  <c r="K389" i="1"/>
  <c r="H388" i="1" l="1"/>
  <c r="I388" i="1" s="1"/>
  <c r="J388" i="1" s="1"/>
  <c r="A391" i="1"/>
  <c r="B390" i="1"/>
  <c r="K390" i="1"/>
  <c r="C389" i="1"/>
  <c r="F389" i="1" s="1"/>
  <c r="E389" i="1"/>
  <c r="G389" i="1"/>
  <c r="D389" i="1"/>
  <c r="H389" i="1" l="1"/>
  <c r="I389" i="1" s="1"/>
  <c r="J389" i="1" s="1"/>
  <c r="C390" i="1"/>
  <c r="F390" i="1" s="1"/>
  <c r="E390" i="1"/>
  <c r="G390" i="1"/>
  <c r="D390" i="1"/>
  <c r="A392" i="1"/>
  <c r="K391" i="1"/>
  <c r="B391" i="1"/>
  <c r="H390" i="1" l="1"/>
  <c r="A393" i="1"/>
  <c r="B392" i="1"/>
  <c r="K392" i="1"/>
  <c r="E391" i="1"/>
  <c r="C391" i="1"/>
  <c r="F391" i="1" s="1"/>
  <c r="D391" i="1"/>
  <c r="G391" i="1"/>
  <c r="I390" i="1"/>
  <c r="J390" i="1" s="1"/>
  <c r="H391" i="1" l="1"/>
  <c r="I391" i="1" s="1"/>
  <c r="J391" i="1" s="1"/>
  <c r="C392" i="1"/>
  <c r="F392" i="1" s="1"/>
  <c r="G392" i="1"/>
  <c r="E392" i="1"/>
  <c r="D392" i="1"/>
  <c r="A394" i="1"/>
  <c r="B393" i="1"/>
  <c r="K393" i="1"/>
  <c r="H392" i="1" l="1"/>
  <c r="I392" i="1" s="1"/>
  <c r="J392" i="1" s="1"/>
  <c r="A395" i="1"/>
  <c r="K394" i="1"/>
  <c r="B394" i="1"/>
  <c r="E393" i="1"/>
  <c r="C393" i="1"/>
  <c r="F393" i="1" s="1"/>
  <c r="D393" i="1"/>
  <c r="G393" i="1"/>
  <c r="H393" i="1" l="1"/>
  <c r="I393" i="1" s="1"/>
  <c r="J393" i="1" s="1"/>
  <c r="D394" i="1"/>
  <c r="C394" i="1"/>
  <c r="F394" i="1" s="1"/>
  <c r="E394" i="1"/>
  <c r="G394" i="1"/>
  <c r="A396" i="1"/>
  <c r="K395" i="1"/>
  <c r="B395" i="1"/>
  <c r="A397" i="1" l="1"/>
  <c r="B396" i="1"/>
  <c r="K396" i="1"/>
  <c r="D395" i="1"/>
  <c r="G395" i="1"/>
  <c r="E395" i="1"/>
  <c r="C395" i="1"/>
  <c r="F395" i="1" s="1"/>
  <c r="H394" i="1"/>
  <c r="I394" i="1" s="1"/>
  <c r="J394" i="1" s="1"/>
  <c r="H395" i="1" l="1"/>
  <c r="I395" i="1" s="1"/>
  <c r="J395" i="1" s="1"/>
  <c r="E396" i="1"/>
  <c r="G396" i="1"/>
  <c r="C396" i="1"/>
  <c r="F396" i="1" s="1"/>
  <c r="D396" i="1"/>
  <c r="A398" i="1"/>
  <c r="B397" i="1"/>
  <c r="K397" i="1"/>
  <c r="A399" i="1" l="1"/>
  <c r="K398" i="1"/>
  <c r="B398" i="1"/>
  <c r="C397" i="1"/>
  <c r="F397" i="1" s="1"/>
  <c r="E397" i="1"/>
  <c r="G397" i="1"/>
  <c r="D397" i="1"/>
  <c r="H396" i="1"/>
  <c r="I396" i="1" s="1"/>
  <c r="J396" i="1" s="1"/>
  <c r="G398" i="1" l="1"/>
  <c r="E398" i="1"/>
  <c r="C398" i="1"/>
  <c r="F398" i="1" s="1"/>
  <c r="D398" i="1"/>
  <c r="H397" i="1"/>
  <c r="I397" i="1" s="1"/>
  <c r="J397" i="1" s="1"/>
  <c r="A400" i="1"/>
  <c r="K399" i="1"/>
  <c r="B399" i="1"/>
  <c r="H398" i="1" l="1"/>
  <c r="I398" i="1" s="1"/>
  <c r="J398" i="1" s="1"/>
  <c r="C399" i="1"/>
  <c r="F399" i="1" s="1"/>
  <c r="E399" i="1"/>
  <c r="G399" i="1"/>
  <c r="D399" i="1"/>
  <c r="A401" i="1"/>
  <c r="B400" i="1"/>
  <c r="K400" i="1"/>
  <c r="D400" i="1" l="1"/>
  <c r="C400" i="1"/>
  <c r="F400" i="1" s="1"/>
  <c r="G400" i="1"/>
  <c r="E400" i="1"/>
  <c r="A402" i="1"/>
  <c r="K401" i="1"/>
  <c r="B401" i="1"/>
  <c r="H399" i="1"/>
  <c r="I399" i="1" s="1"/>
  <c r="J399" i="1" s="1"/>
  <c r="H400" i="1" l="1"/>
  <c r="A403" i="1"/>
  <c r="K402" i="1"/>
  <c r="B402" i="1"/>
  <c r="C401" i="1"/>
  <c r="F401" i="1" s="1"/>
  <c r="D401" i="1"/>
  <c r="G401" i="1"/>
  <c r="E401" i="1"/>
  <c r="I400" i="1"/>
  <c r="J400" i="1" s="1"/>
  <c r="H401" i="1" l="1"/>
  <c r="I401" i="1" s="1"/>
  <c r="J401" i="1" s="1"/>
  <c r="G402" i="1"/>
  <c r="D402" i="1"/>
  <c r="C402" i="1"/>
  <c r="F402" i="1" s="1"/>
  <c r="E402" i="1"/>
  <c r="A404" i="1"/>
  <c r="B403" i="1"/>
  <c r="K403" i="1"/>
  <c r="H402" i="1" l="1"/>
  <c r="I402" i="1" s="1"/>
  <c r="J402" i="1" s="1"/>
  <c r="G403" i="1"/>
  <c r="E403" i="1"/>
  <c r="C403" i="1"/>
  <c r="F403" i="1" s="1"/>
  <c r="D403" i="1"/>
  <c r="A405" i="1"/>
  <c r="K404" i="1"/>
  <c r="B404" i="1"/>
  <c r="H403" i="1" l="1"/>
  <c r="D404" i="1"/>
  <c r="E404" i="1"/>
  <c r="G404" i="1"/>
  <c r="C404" i="1"/>
  <c r="F404" i="1" s="1"/>
  <c r="A406" i="1"/>
  <c r="K405" i="1"/>
  <c r="B405" i="1"/>
  <c r="I403" i="1"/>
  <c r="J403" i="1" s="1"/>
  <c r="H404" i="1" l="1"/>
  <c r="I404" i="1" s="1"/>
  <c r="J404" i="1" s="1"/>
  <c r="G405" i="1"/>
  <c r="E405" i="1"/>
  <c r="C405" i="1"/>
  <c r="F405" i="1" s="1"/>
  <c r="D405" i="1"/>
  <c r="A407" i="1"/>
  <c r="K406" i="1"/>
  <c r="B406" i="1"/>
  <c r="H405" i="1" l="1"/>
  <c r="A408" i="1"/>
  <c r="K407" i="1"/>
  <c r="B407" i="1"/>
  <c r="G406" i="1"/>
  <c r="C406" i="1"/>
  <c r="F406" i="1" s="1"/>
  <c r="E406" i="1"/>
  <c r="D406" i="1"/>
  <c r="I405" i="1"/>
  <c r="J405" i="1" s="1"/>
  <c r="H406" i="1" l="1"/>
  <c r="I406" i="1" s="1"/>
  <c r="J406" i="1" s="1"/>
  <c r="E407" i="1"/>
  <c r="G407" i="1"/>
  <c r="C407" i="1"/>
  <c r="F407" i="1" s="1"/>
  <c r="D407" i="1"/>
  <c r="A409" i="1"/>
  <c r="B408" i="1"/>
  <c r="K408" i="1"/>
  <c r="H407" i="1" l="1"/>
  <c r="I407" i="1" s="1"/>
  <c r="J407" i="1" s="1"/>
  <c r="E408" i="1"/>
  <c r="C408" i="1"/>
  <c r="F408" i="1" s="1"/>
  <c r="D408" i="1"/>
  <c r="G408" i="1"/>
  <c r="A410" i="1"/>
  <c r="K409" i="1"/>
  <c r="B409" i="1"/>
  <c r="C409" i="1" l="1"/>
  <c r="F409" i="1" s="1"/>
  <c r="D409" i="1"/>
  <c r="G409" i="1"/>
  <c r="E409" i="1"/>
  <c r="H408" i="1"/>
  <c r="A411" i="1"/>
  <c r="B410" i="1"/>
  <c r="K410" i="1"/>
  <c r="I408" i="1"/>
  <c r="J408" i="1" s="1"/>
  <c r="G410" i="1" l="1"/>
  <c r="E410" i="1"/>
  <c r="C410" i="1"/>
  <c r="F410" i="1" s="1"/>
  <c r="D410" i="1"/>
  <c r="A412" i="1"/>
  <c r="K411" i="1"/>
  <c r="B411" i="1"/>
  <c r="H409" i="1"/>
  <c r="I409" i="1" s="1"/>
  <c r="J409" i="1" s="1"/>
  <c r="H410" i="1" l="1"/>
  <c r="E411" i="1"/>
  <c r="C411" i="1"/>
  <c r="F411" i="1" s="1"/>
  <c r="G411" i="1"/>
  <c r="D411" i="1"/>
  <c r="A413" i="1"/>
  <c r="B412" i="1"/>
  <c r="K412" i="1"/>
  <c r="I410" i="1"/>
  <c r="J410" i="1" s="1"/>
  <c r="H411" i="1" l="1"/>
  <c r="I411" i="1" s="1"/>
  <c r="J411" i="1" s="1"/>
  <c r="A414" i="1"/>
  <c r="B413" i="1"/>
  <c r="K413" i="1"/>
  <c r="E412" i="1"/>
  <c r="G412" i="1"/>
  <c r="C412" i="1"/>
  <c r="F412" i="1" s="1"/>
  <c r="D412" i="1"/>
  <c r="A415" i="1" l="1"/>
  <c r="K414" i="1"/>
  <c r="B414" i="1"/>
  <c r="H412" i="1"/>
  <c r="I412" i="1" s="1"/>
  <c r="J412" i="1" s="1"/>
  <c r="C413" i="1"/>
  <c r="F413" i="1" s="1"/>
  <c r="D413" i="1"/>
  <c r="G413" i="1"/>
  <c r="E413" i="1"/>
  <c r="H413" i="1" l="1"/>
  <c r="I413" i="1" s="1"/>
  <c r="J413" i="1" s="1"/>
  <c r="E414" i="1"/>
  <c r="C414" i="1"/>
  <c r="F414" i="1" s="1"/>
  <c r="G414" i="1"/>
  <c r="D414" i="1"/>
  <c r="A416" i="1"/>
  <c r="K415" i="1"/>
  <c r="B415" i="1"/>
  <c r="D415" i="1" l="1"/>
  <c r="G415" i="1"/>
  <c r="C415" i="1"/>
  <c r="F415" i="1" s="1"/>
  <c r="E415" i="1"/>
  <c r="A417" i="1"/>
  <c r="K416" i="1"/>
  <c r="B416" i="1"/>
  <c r="H414" i="1"/>
  <c r="I414" i="1" s="1"/>
  <c r="J414" i="1" s="1"/>
  <c r="H415" i="1" l="1"/>
  <c r="I415" i="1" s="1"/>
  <c r="J415" i="1" s="1"/>
  <c r="C416" i="1"/>
  <c r="F416" i="1" s="1"/>
  <c r="E416" i="1"/>
  <c r="G416" i="1"/>
  <c r="D416" i="1"/>
  <c r="A418" i="1"/>
  <c r="B417" i="1"/>
  <c r="K417" i="1"/>
  <c r="A419" i="1" l="1"/>
  <c r="K418" i="1"/>
  <c r="B418" i="1"/>
  <c r="H416" i="1"/>
  <c r="I416" i="1" s="1"/>
  <c r="J416" i="1" s="1"/>
  <c r="C417" i="1"/>
  <c r="F417" i="1" s="1"/>
  <c r="G417" i="1"/>
  <c r="E417" i="1"/>
  <c r="D417" i="1"/>
  <c r="H417" i="1" l="1"/>
  <c r="I417" i="1" s="1"/>
  <c r="J417" i="1" s="1"/>
  <c r="D418" i="1"/>
  <c r="C418" i="1"/>
  <c r="F418" i="1" s="1"/>
  <c r="G418" i="1"/>
  <c r="E418" i="1"/>
  <c r="A420" i="1"/>
  <c r="K419" i="1"/>
  <c r="B419" i="1"/>
  <c r="A421" i="1" l="1"/>
  <c r="B420" i="1"/>
  <c r="K420" i="1"/>
  <c r="H418" i="1"/>
  <c r="I418" i="1" s="1"/>
  <c r="J418" i="1" s="1"/>
  <c r="D419" i="1"/>
  <c r="G419" i="1"/>
  <c r="C419" i="1"/>
  <c r="F419" i="1" s="1"/>
  <c r="E419" i="1"/>
  <c r="E420" i="1" l="1"/>
  <c r="C420" i="1"/>
  <c r="F420" i="1" s="1"/>
  <c r="D420" i="1"/>
  <c r="G420" i="1"/>
  <c r="H419" i="1"/>
  <c r="I419" i="1" s="1"/>
  <c r="J419" i="1" s="1"/>
  <c r="A422" i="1"/>
  <c r="B421" i="1"/>
  <c r="K421" i="1"/>
  <c r="H420" i="1" l="1"/>
  <c r="A423" i="1"/>
  <c r="K422" i="1"/>
  <c r="B422" i="1"/>
  <c r="I420" i="1"/>
  <c r="J420" i="1" s="1"/>
  <c r="G421" i="1"/>
  <c r="C421" i="1"/>
  <c r="F421" i="1" s="1"/>
  <c r="E421" i="1"/>
  <c r="D421" i="1"/>
  <c r="H421" i="1" l="1"/>
  <c r="I421" i="1" s="1"/>
  <c r="J421" i="1" s="1"/>
  <c r="G422" i="1"/>
  <c r="C422" i="1"/>
  <c r="F422" i="1" s="1"/>
  <c r="D422" i="1"/>
  <c r="E422" i="1"/>
  <c r="A424" i="1"/>
  <c r="B423" i="1"/>
  <c r="K423" i="1"/>
  <c r="H422" i="1" l="1"/>
  <c r="A425" i="1"/>
  <c r="K424" i="1"/>
  <c r="B424" i="1"/>
  <c r="G423" i="1"/>
  <c r="D423" i="1"/>
  <c r="C423" i="1"/>
  <c r="F423" i="1" s="1"/>
  <c r="E423" i="1"/>
  <c r="I422" i="1"/>
  <c r="J422" i="1" s="1"/>
  <c r="H423" i="1" l="1"/>
  <c r="D424" i="1"/>
  <c r="E424" i="1"/>
  <c r="G424" i="1"/>
  <c r="C424" i="1"/>
  <c r="F424" i="1" s="1"/>
  <c r="A426" i="1"/>
  <c r="B425" i="1"/>
  <c r="K425" i="1"/>
  <c r="I423" i="1"/>
  <c r="J423" i="1" s="1"/>
  <c r="H424" i="1" l="1"/>
  <c r="I424" i="1" s="1"/>
  <c r="J424" i="1" s="1"/>
  <c r="D425" i="1"/>
  <c r="G425" i="1"/>
  <c r="C425" i="1"/>
  <c r="F425" i="1" s="1"/>
  <c r="E425" i="1"/>
  <c r="A427" i="1"/>
  <c r="K426" i="1"/>
  <c r="B426" i="1"/>
  <c r="H425" i="1" l="1"/>
  <c r="I425" i="1" s="1"/>
  <c r="J425" i="1" s="1"/>
  <c r="A428" i="1"/>
  <c r="K427" i="1"/>
  <c r="B427" i="1"/>
  <c r="G426" i="1"/>
  <c r="D426" i="1"/>
  <c r="C426" i="1"/>
  <c r="F426" i="1" s="1"/>
  <c r="E426" i="1"/>
  <c r="H426" i="1" l="1"/>
  <c r="I426" i="1" s="1"/>
  <c r="J426" i="1" s="1"/>
  <c r="G427" i="1"/>
  <c r="C427" i="1"/>
  <c r="F427" i="1" s="1"/>
  <c r="D427" i="1"/>
  <c r="E427" i="1"/>
  <c r="A429" i="1"/>
  <c r="B428" i="1"/>
  <c r="K428" i="1"/>
  <c r="D428" i="1" l="1"/>
  <c r="G428" i="1"/>
  <c r="C428" i="1"/>
  <c r="F428" i="1" s="1"/>
  <c r="E428" i="1"/>
  <c r="A430" i="1"/>
  <c r="K429" i="1"/>
  <c r="B429" i="1"/>
  <c r="H427" i="1"/>
  <c r="I427" i="1" s="1"/>
  <c r="J427" i="1" s="1"/>
  <c r="H428" i="1" l="1"/>
  <c r="I428" i="1" s="1"/>
  <c r="J428" i="1" s="1"/>
  <c r="C429" i="1"/>
  <c r="F429" i="1" s="1"/>
  <c r="E429" i="1"/>
  <c r="D429" i="1"/>
  <c r="G429" i="1"/>
  <c r="A431" i="1"/>
  <c r="B430" i="1"/>
  <c r="K430" i="1"/>
  <c r="H429" i="1" l="1"/>
  <c r="A432" i="1"/>
  <c r="K431" i="1"/>
  <c r="B431" i="1"/>
  <c r="C430" i="1"/>
  <c r="F430" i="1" s="1"/>
  <c r="D430" i="1"/>
  <c r="G430" i="1"/>
  <c r="E430" i="1"/>
  <c r="I429" i="1"/>
  <c r="J429" i="1" s="1"/>
  <c r="H430" i="1" l="1"/>
  <c r="I430" i="1" s="1"/>
  <c r="J430" i="1" s="1"/>
  <c r="E431" i="1"/>
  <c r="G431" i="1"/>
  <c r="C431" i="1"/>
  <c r="F431" i="1" s="1"/>
  <c r="D431" i="1"/>
  <c r="A433" i="1"/>
  <c r="K432" i="1"/>
  <c r="B432" i="1"/>
  <c r="H431" i="1" l="1"/>
  <c r="G432" i="1"/>
  <c r="E432" i="1"/>
  <c r="C432" i="1"/>
  <c r="F432" i="1" s="1"/>
  <c r="D432" i="1"/>
  <c r="A434" i="1"/>
  <c r="B433" i="1"/>
  <c r="K433" i="1"/>
  <c r="I431" i="1"/>
  <c r="J431" i="1" s="1"/>
  <c r="H432" i="1" l="1"/>
  <c r="D433" i="1"/>
  <c r="G433" i="1"/>
  <c r="E433" i="1"/>
  <c r="C433" i="1"/>
  <c r="F433" i="1" s="1"/>
  <c r="A435" i="1"/>
  <c r="K434" i="1"/>
  <c r="B434" i="1"/>
  <c r="I432" i="1"/>
  <c r="J432" i="1" s="1"/>
  <c r="C434" i="1" l="1"/>
  <c r="F434" i="1" s="1"/>
  <c r="E434" i="1"/>
  <c r="G434" i="1"/>
  <c r="D434" i="1"/>
  <c r="A436" i="1"/>
  <c r="K435" i="1"/>
  <c r="B435" i="1"/>
  <c r="H433" i="1"/>
  <c r="I433" i="1" s="1"/>
  <c r="J433" i="1" s="1"/>
  <c r="A437" i="1" l="1"/>
  <c r="K436" i="1"/>
  <c r="B436" i="1"/>
  <c r="D435" i="1"/>
  <c r="G435" i="1"/>
  <c r="E435" i="1"/>
  <c r="C435" i="1"/>
  <c r="F435" i="1" s="1"/>
  <c r="H434" i="1"/>
  <c r="I434" i="1" s="1"/>
  <c r="J434" i="1" s="1"/>
  <c r="A438" i="1" l="1"/>
  <c r="K437" i="1"/>
  <c r="B437" i="1"/>
  <c r="H435" i="1"/>
  <c r="I435" i="1" s="1"/>
  <c r="J435" i="1" s="1"/>
  <c r="D436" i="1"/>
  <c r="C436" i="1"/>
  <c r="F436" i="1" s="1"/>
  <c r="E436" i="1"/>
  <c r="G436" i="1"/>
  <c r="H436" i="1" l="1"/>
  <c r="I436" i="1" s="1"/>
  <c r="J436" i="1" s="1"/>
  <c r="E437" i="1"/>
  <c r="G437" i="1"/>
  <c r="C437" i="1"/>
  <c r="F437" i="1" s="1"/>
  <c r="D437" i="1"/>
  <c r="A439" i="1"/>
  <c r="K438" i="1"/>
  <c r="B438" i="1"/>
  <c r="H437" i="1" l="1"/>
  <c r="A440" i="1"/>
  <c r="K439" i="1"/>
  <c r="B439" i="1"/>
  <c r="C438" i="1"/>
  <c r="F438" i="1" s="1"/>
  <c r="D438" i="1"/>
  <c r="G438" i="1"/>
  <c r="E438" i="1"/>
  <c r="I437" i="1"/>
  <c r="J437" i="1" s="1"/>
  <c r="H438" i="1" l="1"/>
  <c r="I438" i="1" s="1"/>
  <c r="J438" i="1" s="1"/>
  <c r="E439" i="1"/>
  <c r="G439" i="1"/>
  <c r="D439" i="1"/>
  <c r="C439" i="1"/>
  <c r="F439" i="1" s="1"/>
  <c r="A441" i="1"/>
  <c r="B440" i="1"/>
  <c r="K440" i="1"/>
  <c r="H439" i="1" l="1"/>
  <c r="A442" i="1"/>
  <c r="B441" i="1"/>
  <c r="K441" i="1"/>
  <c r="I439" i="1"/>
  <c r="J439" i="1" s="1"/>
  <c r="E440" i="1"/>
  <c r="C440" i="1"/>
  <c r="F440" i="1" s="1"/>
  <c r="D440" i="1"/>
  <c r="G440" i="1"/>
  <c r="H440" i="1" l="1"/>
  <c r="C441" i="1"/>
  <c r="F441" i="1" s="1"/>
  <c r="D441" i="1"/>
  <c r="G441" i="1"/>
  <c r="E441" i="1"/>
  <c r="A443" i="1"/>
  <c r="B442" i="1"/>
  <c r="K442" i="1"/>
  <c r="I440" i="1"/>
  <c r="J440" i="1" s="1"/>
  <c r="H441" i="1" l="1"/>
  <c r="I441" i="1" s="1"/>
  <c r="J441" i="1" s="1"/>
  <c r="G442" i="1"/>
  <c r="D442" i="1"/>
  <c r="C442" i="1"/>
  <c r="F442" i="1" s="1"/>
  <c r="E442" i="1"/>
  <c r="A444" i="1"/>
  <c r="K443" i="1"/>
  <c r="B443" i="1"/>
  <c r="A445" i="1" l="1"/>
  <c r="K444" i="1"/>
  <c r="B444" i="1"/>
  <c r="C443" i="1"/>
  <c r="F443" i="1" s="1"/>
  <c r="G443" i="1"/>
  <c r="E443" i="1"/>
  <c r="D443" i="1"/>
  <c r="H442" i="1"/>
  <c r="I442" i="1" s="1"/>
  <c r="J442" i="1" s="1"/>
  <c r="H443" i="1" l="1"/>
  <c r="I443" i="1" s="1"/>
  <c r="J443" i="1" s="1"/>
  <c r="G444" i="1"/>
  <c r="E444" i="1"/>
  <c r="D444" i="1"/>
  <c r="C444" i="1"/>
  <c r="F444" i="1" s="1"/>
  <c r="A446" i="1"/>
  <c r="B445" i="1"/>
  <c r="K445" i="1"/>
  <c r="A447" i="1" l="1"/>
  <c r="K446" i="1"/>
  <c r="B446" i="1"/>
  <c r="H444" i="1"/>
  <c r="I444" i="1" s="1"/>
  <c r="J444" i="1" s="1"/>
  <c r="C445" i="1"/>
  <c r="F445" i="1" s="1"/>
  <c r="D445" i="1"/>
  <c r="G445" i="1"/>
  <c r="E445" i="1"/>
  <c r="H445" i="1" l="1"/>
  <c r="I445" i="1" s="1"/>
  <c r="J445" i="1" s="1"/>
  <c r="D446" i="1"/>
  <c r="C446" i="1"/>
  <c r="F446" i="1" s="1"/>
  <c r="G446" i="1"/>
  <c r="E446" i="1"/>
  <c r="A448" i="1"/>
  <c r="K447" i="1"/>
  <c r="B447" i="1"/>
  <c r="A449" i="1" l="1"/>
  <c r="K448" i="1"/>
  <c r="B448" i="1"/>
  <c r="H446" i="1"/>
  <c r="I446" i="1" s="1"/>
  <c r="J446" i="1" s="1"/>
  <c r="D447" i="1"/>
  <c r="G447" i="1"/>
  <c r="E447" i="1"/>
  <c r="C447" i="1"/>
  <c r="F447" i="1" s="1"/>
  <c r="H447" i="1" l="1"/>
  <c r="I447" i="1" s="1"/>
  <c r="J447" i="1" s="1"/>
  <c r="A450" i="1"/>
  <c r="K449" i="1"/>
  <c r="B449" i="1"/>
  <c r="E448" i="1"/>
  <c r="C448" i="1"/>
  <c r="F448" i="1" s="1"/>
  <c r="D448" i="1"/>
  <c r="G448" i="1"/>
  <c r="H448" i="1" l="1"/>
  <c r="I448" i="1" s="1"/>
  <c r="J448" i="1" s="1"/>
  <c r="A451" i="1"/>
  <c r="K450" i="1"/>
  <c r="B450" i="1"/>
  <c r="D449" i="1"/>
  <c r="C449" i="1"/>
  <c r="F449" i="1" s="1"/>
  <c r="G449" i="1"/>
  <c r="E449" i="1"/>
  <c r="H449" i="1" l="1"/>
  <c r="I449" i="1" s="1"/>
  <c r="J449" i="1" s="1"/>
  <c r="D450" i="1"/>
  <c r="C450" i="1"/>
  <c r="F450" i="1" s="1"/>
  <c r="G450" i="1"/>
  <c r="E450" i="1"/>
  <c r="A452" i="1"/>
  <c r="K451" i="1"/>
  <c r="B451" i="1"/>
  <c r="H450" i="1" l="1"/>
  <c r="I450" i="1" s="1"/>
  <c r="J450" i="1" s="1"/>
  <c r="A453" i="1"/>
  <c r="K452" i="1"/>
  <c r="B452" i="1"/>
  <c r="E451" i="1"/>
  <c r="G451" i="1"/>
  <c r="C451" i="1"/>
  <c r="F451" i="1" s="1"/>
  <c r="D451" i="1"/>
  <c r="H451" i="1" l="1"/>
  <c r="I451" i="1" s="1"/>
  <c r="J451" i="1" s="1"/>
  <c r="A454" i="1"/>
  <c r="K453" i="1"/>
  <c r="B453" i="1"/>
  <c r="E452" i="1"/>
  <c r="D452" i="1"/>
  <c r="G452" i="1"/>
  <c r="C452" i="1"/>
  <c r="F452" i="1" s="1"/>
  <c r="A455" i="1" l="1"/>
  <c r="K454" i="1"/>
  <c r="B454" i="1"/>
  <c r="H452" i="1"/>
  <c r="I452" i="1" s="1"/>
  <c r="J452" i="1" s="1"/>
  <c r="C453" i="1"/>
  <c r="F453" i="1" s="1"/>
  <c r="G453" i="1"/>
  <c r="D453" i="1"/>
  <c r="E453" i="1"/>
  <c r="C454" i="1" l="1"/>
  <c r="F454" i="1" s="1"/>
  <c r="E454" i="1"/>
  <c r="G454" i="1"/>
  <c r="D454" i="1"/>
  <c r="H453" i="1"/>
  <c r="I453" i="1" s="1"/>
  <c r="J453" i="1" s="1"/>
  <c r="A456" i="1"/>
  <c r="K455" i="1"/>
  <c r="B455" i="1"/>
  <c r="A457" i="1" l="1"/>
  <c r="B456" i="1"/>
  <c r="K456" i="1"/>
  <c r="G455" i="1"/>
  <c r="D455" i="1"/>
  <c r="E455" i="1"/>
  <c r="C455" i="1"/>
  <c r="F455" i="1" s="1"/>
  <c r="H454" i="1"/>
  <c r="I454" i="1" s="1"/>
  <c r="J454" i="1" s="1"/>
  <c r="H455" i="1" l="1"/>
  <c r="I455" i="1" s="1"/>
  <c r="J455" i="1" s="1"/>
  <c r="D456" i="1"/>
  <c r="C456" i="1"/>
  <c r="F456" i="1" s="1"/>
  <c r="E456" i="1"/>
  <c r="G456" i="1"/>
  <c r="A458" i="1"/>
  <c r="B457" i="1"/>
  <c r="K457" i="1"/>
  <c r="H456" i="1" l="1"/>
  <c r="A459" i="1"/>
  <c r="K458" i="1"/>
  <c r="B458" i="1"/>
  <c r="C457" i="1"/>
  <c r="F457" i="1" s="1"/>
  <c r="D457" i="1"/>
  <c r="G457" i="1"/>
  <c r="E457" i="1"/>
  <c r="I456" i="1"/>
  <c r="J456" i="1" s="1"/>
  <c r="H457" i="1" l="1"/>
  <c r="I457" i="1" s="1"/>
  <c r="J457" i="1" s="1"/>
  <c r="G458" i="1"/>
  <c r="D458" i="1"/>
  <c r="C458" i="1"/>
  <c r="F458" i="1" s="1"/>
  <c r="E458" i="1"/>
  <c r="A460" i="1"/>
  <c r="K459" i="1"/>
  <c r="B459" i="1"/>
  <c r="H458" i="1" l="1"/>
  <c r="A461" i="1"/>
  <c r="B460" i="1"/>
  <c r="K460" i="1"/>
  <c r="C459" i="1"/>
  <c r="F459" i="1" s="1"/>
  <c r="G459" i="1"/>
  <c r="E459" i="1"/>
  <c r="D459" i="1"/>
  <c r="I458" i="1"/>
  <c r="J458" i="1" s="1"/>
  <c r="D460" i="1" l="1"/>
  <c r="C460" i="1"/>
  <c r="F460" i="1" s="1"/>
  <c r="E460" i="1"/>
  <c r="G460" i="1"/>
  <c r="A462" i="1"/>
  <c r="K461" i="1"/>
  <c r="B461" i="1"/>
  <c r="H459" i="1"/>
  <c r="I459" i="1" s="1"/>
  <c r="J459" i="1" s="1"/>
  <c r="H460" i="1" l="1"/>
  <c r="I460" i="1" s="1"/>
  <c r="J460" i="1" s="1"/>
  <c r="A463" i="1"/>
  <c r="K462" i="1"/>
  <c r="B462" i="1"/>
  <c r="D461" i="1"/>
  <c r="C461" i="1"/>
  <c r="F461" i="1" s="1"/>
  <c r="E461" i="1"/>
  <c r="G461" i="1"/>
  <c r="C462" i="1" l="1"/>
  <c r="F462" i="1" s="1"/>
  <c r="E462" i="1"/>
  <c r="G462" i="1"/>
  <c r="D462" i="1"/>
  <c r="H461" i="1"/>
  <c r="I461" i="1" s="1"/>
  <c r="J461" i="1" s="1"/>
  <c r="A464" i="1"/>
  <c r="B463" i="1"/>
  <c r="K463" i="1"/>
  <c r="H462" i="1" l="1"/>
  <c r="I462" i="1" s="1"/>
  <c r="J462" i="1" s="1"/>
  <c r="A465" i="1"/>
  <c r="B464" i="1"/>
  <c r="K464" i="1"/>
  <c r="E463" i="1"/>
  <c r="G463" i="1"/>
  <c r="D463" i="1"/>
  <c r="C463" i="1"/>
  <c r="F463" i="1" s="1"/>
  <c r="D464" i="1" l="1"/>
  <c r="C464" i="1"/>
  <c r="F464" i="1" s="1"/>
  <c r="G464" i="1"/>
  <c r="E464" i="1"/>
  <c r="A466" i="1"/>
  <c r="K465" i="1"/>
  <c r="B465" i="1"/>
  <c r="H463" i="1"/>
  <c r="I463" i="1" s="1"/>
  <c r="J463" i="1" s="1"/>
  <c r="G465" i="1" l="1"/>
  <c r="C465" i="1"/>
  <c r="F465" i="1" s="1"/>
  <c r="E465" i="1"/>
  <c r="D465" i="1"/>
  <c r="H464" i="1"/>
  <c r="I464" i="1" s="1"/>
  <c r="J464" i="1" s="1"/>
  <c r="A467" i="1"/>
  <c r="K466" i="1"/>
  <c r="B466" i="1"/>
  <c r="H465" i="1" l="1"/>
  <c r="I465" i="1" s="1"/>
  <c r="J465" i="1" s="1"/>
  <c r="G466" i="1"/>
  <c r="D466" i="1"/>
  <c r="C466" i="1"/>
  <c r="F466" i="1" s="1"/>
  <c r="E466" i="1"/>
  <c r="A468" i="1"/>
  <c r="K467" i="1"/>
  <c r="B467" i="1"/>
  <c r="H466" i="1" l="1"/>
  <c r="A469" i="1"/>
  <c r="K468" i="1"/>
  <c r="B468" i="1"/>
  <c r="E467" i="1"/>
  <c r="D467" i="1"/>
  <c r="G467" i="1"/>
  <c r="C467" i="1"/>
  <c r="F467" i="1" s="1"/>
  <c r="I466" i="1"/>
  <c r="J466" i="1" s="1"/>
  <c r="H467" i="1" l="1"/>
  <c r="I467" i="1" s="1"/>
  <c r="J467" i="1" s="1"/>
  <c r="C468" i="1"/>
  <c r="F468" i="1" s="1"/>
  <c r="G468" i="1"/>
  <c r="D468" i="1"/>
  <c r="E468" i="1"/>
  <c r="A470" i="1"/>
  <c r="B469" i="1"/>
  <c r="K469" i="1"/>
  <c r="A471" i="1" l="1"/>
  <c r="K470" i="1"/>
  <c r="B470" i="1"/>
  <c r="C469" i="1"/>
  <c r="F469" i="1" s="1"/>
  <c r="E469" i="1"/>
  <c r="G469" i="1"/>
  <c r="D469" i="1"/>
  <c r="H468" i="1"/>
  <c r="I468" i="1" s="1"/>
  <c r="J468" i="1" s="1"/>
  <c r="D470" i="1" l="1"/>
  <c r="G470" i="1"/>
  <c r="C470" i="1"/>
  <c r="F470" i="1" s="1"/>
  <c r="E470" i="1"/>
  <c r="H469" i="1"/>
  <c r="I469" i="1" s="1"/>
  <c r="J469" i="1" s="1"/>
  <c r="A472" i="1"/>
  <c r="B471" i="1"/>
  <c r="K471" i="1"/>
  <c r="H470" i="1" l="1"/>
  <c r="A473" i="1"/>
  <c r="B472" i="1"/>
  <c r="K472" i="1"/>
  <c r="I470" i="1"/>
  <c r="J470" i="1" s="1"/>
  <c r="C471" i="1"/>
  <c r="F471" i="1" s="1"/>
  <c r="D471" i="1"/>
  <c r="G471" i="1"/>
  <c r="E471" i="1"/>
  <c r="H471" i="1" l="1"/>
  <c r="I471" i="1" s="1"/>
  <c r="J471" i="1" s="1"/>
  <c r="G472" i="1"/>
  <c r="D472" i="1"/>
  <c r="C472" i="1"/>
  <c r="F472" i="1" s="1"/>
  <c r="E472" i="1"/>
  <c r="A474" i="1"/>
  <c r="B473" i="1"/>
  <c r="K473" i="1"/>
  <c r="H472" i="1" l="1"/>
  <c r="I472" i="1" s="1"/>
  <c r="J472" i="1" s="1"/>
  <c r="A475" i="1"/>
  <c r="K474" i="1"/>
  <c r="B474" i="1"/>
  <c r="E473" i="1"/>
  <c r="G473" i="1"/>
  <c r="C473" i="1"/>
  <c r="F473" i="1" s="1"/>
  <c r="D473" i="1"/>
  <c r="H473" i="1" l="1"/>
  <c r="I473" i="1" s="1"/>
  <c r="J473" i="1" s="1"/>
  <c r="D474" i="1"/>
  <c r="G474" i="1"/>
  <c r="E474" i="1"/>
  <c r="C474" i="1"/>
  <c r="F474" i="1" s="1"/>
  <c r="A476" i="1"/>
  <c r="K475" i="1"/>
  <c r="B475" i="1"/>
  <c r="H474" i="1" l="1"/>
  <c r="A477" i="1"/>
  <c r="K476" i="1"/>
  <c r="B476" i="1"/>
  <c r="I474" i="1"/>
  <c r="J474" i="1" s="1"/>
  <c r="C475" i="1"/>
  <c r="F475" i="1" s="1"/>
  <c r="D475" i="1"/>
  <c r="G475" i="1"/>
  <c r="E475" i="1"/>
  <c r="H475" i="1" l="1"/>
  <c r="I475" i="1" s="1"/>
  <c r="J475" i="1" s="1"/>
  <c r="C476" i="1"/>
  <c r="F476" i="1" s="1"/>
  <c r="E476" i="1"/>
  <c r="D476" i="1"/>
  <c r="G476" i="1"/>
  <c r="A478" i="1"/>
  <c r="K477" i="1"/>
  <c r="B477" i="1"/>
  <c r="E477" i="1" l="1"/>
  <c r="C477" i="1"/>
  <c r="F477" i="1" s="1"/>
  <c r="G477" i="1"/>
  <c r="D477" i="1"/>
  <c r="A479" i="1"/>
  <c r="K478" i="1"/>
  <c r="B478" i="1"/>
  <c r="H476" i="1"/>
  <c r="I476" i="1" s="1"/>
  <c r="J476" i="1" s="1"/>
  <c r="A480" i="1" l="1"/>
  <c r="B479" i="1"/>
  <c r="K479" i="1"/>
  <c r="H477" i="1"/>
  <c r="I477" i="1" s="1"/>
  <c r="J477" i="1" s="1"/>
  <c r="E478" i="1"/>
  <c r="C478" i="1"/>
  <c r="F478" i="1" s="1"/>
  <c r="D478" i="1"/>
  <c r="G478" i="1"/>
  <c r="C479" i="1" l="1"/>
  <c r="F479" i="1" s="1"/>
  <c r="G479" i="1"/>
  <c r="E479" i="1"/>
  <c r="D479" i="1"/>
  <c r="A481" i="1"/>
  <c r="B480" i="1"/>
  <c r="K480" i="1"/>
  <c r="H478" i="1"/>
  <c r="I478" i="1" s="1"/>
  <c r="J478" i="1" s="1"/>
  <c r="E480" i="1" l="1"/>
  <c r="C480" i="1"/>
  <c r="F480" i="1" s="1"/>
  <c r="D480" i="1"/>
  <c r="G480" i="1"/>
  <c r="A482" i="1"/>
  <c r="K481" i="1"/>
  <c r="B481" i="1"/>
  <c r="H479" i="1"/>
  <c r="I479" i="1" s="1"/>
  <c r="J479" i="1" s="1"/>
  <c r="E481" i="1" l="1"/>
  <c r="C481" i="1"/>
  <c r="F481" i="1" s="1"/>
  <c r="D481" i="1"/>
  <c r="G481" i="1"/>
  <c r="H480" i="1"/>
  <c r="I480" i="1" s="1"/>
  <c r="J480" i="1" s="1"/>
  <c r="A483" i="1"/>
  <c r="K482" i="1"/>
  <c r="B482" i="1"/>
  <c r="H481" i="1" l="1"/>
  <c r="I481" i="1" s="1"/>
  <c r="J481" i="1" s="1"/>
  <c r="A484" i="1"/>
  <c r="K483" i="1"/>
  <c r="B483" i="1"/>
  <c r="C482" i="1"/>
  <c r="F482" i="1" s="1"/>
  <c r="D482" i="1"/>
  <c r="G482" i="1"/>
  <c r="E482" i="1"/>
  <c r="H482" i="1" l="1"/>
  <c r="I482" i="1" s="1"/>
  <c r="J482" i="1" s="1"/>
  <c r="C483" i="1"/>
  <c r="F483" i="1" s="1"/>
  <c r="E483" i="1"/>
  <c r="G483" i="1"/>
  <c r="D483" i="1"/>
  <c r="A485" i="1"/>
  <c r="K484" i="1"/>
  <c r="B484" i="1"/>
  <c r="C484" i="1" l="1"/>
  <c r="F484" i="1" s="1"/>
  <c r="E484" i="1"/>
  <c r="D484" i="1"/>
  <c r="G484" i="1"/>
  <c r="A486" i="1"/>
  <c r="K485" i="1"/>
  <c r="B485" i="1"/>
  <c r="H483" i="1"/>
  <c r="I483" i="1" s="1"/>
  <c r="J483" i="1" s="1"/>
  <c r="E485" i="1" l="1"/>
  <c r="C485" i="1"/>
  <c r="F485" i="1" s="1"/>
  <c r="G485" i="1"/>
  <c r="D485" i="1"/>
  <c r="A487" i="1"/>
  <c r="K486" i="1"/>
  <c r="B486" i="1"/>
  <c r="H484" i="1"/>
  <c r="I484" i="1" s="1"/>
  <c r="J484" i="1" s="1"/>
  <c r="A488" i="1" l="1"/>
  <c r="B487" i="1"/>
  <c r="K487" i="1"/>
  <c r="G486" i="1"/>
  <c r="D486" i="1"/>
  <c r="E486" i="1"/>
  <c r="C486" i="1"/>
  <c r="F486" i="1" s="1"/>
  <c r="H485" i="1"/>
  <c r="I485" i="1" s="1"/>
  <c r="J485" i="1" s="1"/>
  <c r="H486" i="1" l="1"/>
  <c r="I486" i="1" s="1"/>
  <c r="J486" i="1" s="1"/>
  <c r="C487" i="1"/>
  <c r="F487" i="1" s="1"/>
  <c r="E487" i="1"/>
  <c r="G487" i="1"/>
  <c r="D487" i="1"/>
  <c r="A489" i="1"/>
  <c r="K488" i="1"/>
  <c r="B488" i="1"/>
  <c r="A490" i="1" l="1"/>
  <c r="K489" i="1"/>
  <c r="B489" i="1"/>
  <c r="H487" i="1"/>
  <c r="I487" i="1" s="1"/>
  <c r="J487" i="1" s="1"/>
  <c r="G488" i="1"/>
  <c r="C488" i="1"/>
  <c r="F488" i="1" s="1"/>
  <c r="D488" i="1"/>
  <c r="E488" i="1"/>
  <c r="H488" i="1" l="1"/>
  <c r="I488" i="1" s="1"/>
  <c r="J488" i="1" s="1"/>
  <c r="A491" i="1"/>
  <c r="K490" i="1"/>
  <c r="B490" i="1"/>
  <c r="E489" i="1"/>
  <c r="C489" i="1"/>
  <c r="F489" i="1" s="1"/>
  <c r="G489" i="1"/>
  <c r="D489" i="1"/>
  <c r="H489" i="1" l="1"/>
  <c r="I489" i="1" s="1"/>
  <c r="J489" i="1" s="1"/>
  <c r="A492" i="1"/>
  <c r="K491" i="1"/>
  <c r="B491" i="1"/>
  <c r="E490" i="1"/>
  <c r="G490" i="1"/>
  <c r="D490" i="1"/>
  <c r="C490" i="1"/>
  <c r="F490" i="1" s="1"/>
  <c r="H490" i="1" l="1"/>
  <c r="A493" i="1"/>
  <c r="B492" i="1"/>
  <c r="K492" i="1"/>
  <c r="C491" i="1"/>
  <c r="F491" i="1" s="1"/>
  <c r="E491" i="1"/>
  <c r="D491" i="1"/>
  <c r="G491" i="1"/>
  <c r="I490" i="1"/>
  <c r="J490" i="1" s="1"/>
  <c r="H491" i="1" l="1"/>
  <c r="I491" i="1" s="1"/>
  <c r="J491" i="1" s="1"/>
  <c r="E492" i="1"/>
  <c r="G492" i="1"/>
  <c r="C492" i="1"/>
  <c r="F492" i="1" s="1"/>
  <c r="D492" i="1"/>
  <c r="A494" i="1"/>
  <c r="K493" i="1"/>
  <c r="B493" i="1"/>
  <c r="H492" i="1" l="1"/>
  <c r="I492" i="1" s="1"/>
  <c r="J492" i="1" s="1"/>
  <c r="A495" i="1"/>
  <c r="K494" i="1"/>
  <c r="B494" i="1"/>
  <c r="D493" i="1"/>
  <c r="C493" i="1"/>
  <c r="F493" i="1" s="1"/>
  <c r="E493" i="1"/>
  <c r="G493" i="1"/>
  <c r="H493" i="1" l="1"/>
  <c r="A496" i="1"/>
  <c r="B495" i="1"/>
  <c r="K495" i="1"/>
  <c r="C494" i="1"/>
  <c r="F494" i="1" s="1"/>
  <c r="E494" i="1"/>
  <c r="G494" i="1"/>
  <c r="D494" i="1"/>
  <c r="I493" i="1"/>
  <c r="J493" i="1" s="1"/>
  <c r="D495" i="1" l="1"/>
  <c r="C495" i="1"/>
  <c r="F495" i="1" s="1"/>
  <c r="E495" i="1"/>
  <c r="G495" i="1"/>
  <c r="A497" i="1"/>
  <c r="B496" i="1"/>
  <c r="K496" i="1"/>
  <c r="H494" i="1"/>
  <c r="I494" i="1" s="1"/>
  <c r="J494" i="1" s="1"/>
  <c r="H495" i="1" l="1"/>
  <c r="G496" i="1"/>
  <c r="E496" i="1"/>
  <c r="C496" i="1"/>
  <c r="F496" i="1" s="1"/>
  <c r="D496" i="1"/>
  <c r="A498" i="1"/>
  <c r="K497" i="1"/>
  <c r="B497" i="1"/>
  <c r="I495" i="1"/>
  <c r="J495" i="1" s="1"/>
  <c r="H496" i="1" l="1"/>
  <c r="I496" i="1" s="1"/>
  <c r="J496" i="1" s="1"/>
  <c r="A499" i="1"/>
  <c r="B498" i="1"/>
  <c r="K498" i="1"/>
  <c r="C497" i="1"/>
  <c r="F497" i="1" s="1"/>
  <c r="D497" i="1"/>
  <c r="G497" i="1"/>
  <c r="E497" i="1"/>
  <c r="H497" i="1" l="1"/>
  <c r="I497" i="1" s="1"/>
  <c r="J497" i="1" s="1"/>
  <c r="E498" i="1"/>
  <c r="G498" i="1"/>
  <c r="D498" i="1"/>
  <c r="C498" i="1"/>
  <c r="F498" i="1" s="1"/>
  <c r="H498" i="1" s="1"/>
  <c r="A500" i="1"/>
  <c r="K499" i="1"/>
  <c r="B499" i="1"/>
  <c r="D499" i="1" l="1"/>
  <c r="G499" i="1"/>
  <c r="C499" i="1"/>
  <c r="F499" i="1" s="1"/>
  <c r="E499" i="1"/>
  <c r="A501" i="1"/>
  <c r="B500" i="1"/>
  <c r="K500" i="1"/>
  <c r="I498" i="1"/>
  <c r="J498" i="1" s="1"/>
  <c r="H499" i="1" l="1"/>
  <c r="G500" i="1"/>
  <c r="D500" i="1"/>
  <c r="E500" i="1"/>
  <c r="C500" i="1"/>
  <c r="F500" i="1" s="1"/>
  <c r="A502" i="1"/>
  <c r="B501" i="1"/>
  <c r="K501" i="1"/>
  <c r="I499" i="1"/>
  <c r="J499" i="1" s="1"/>
  <c r="H500" i="1" l="1"/>
  <c r="I500" i="1" s="1"/>
  <c r="J500" i="1" s="1"/>
  <c r="E501" i="1"/>
  <c r="C501" i="1"/>
  <c r="F501" i="1" s="1"/>
  <c r="G501" i="1"/>
  <c r="D501" i="1"/>
  <c r="A503" i="1"/>
  <c r="B502" i="1"/>
  <c r="K502" i="1"/>
  <c r="D502" i="1" l="1"/>
  <c r="G502" i="1"/>
  <c r="C502" i="1"/>
  <c r="F502" i="1" s="1"/>
  <c r="E502" i="1"/>
  <c r="H501" i="1"/>
  <c r="I501" i="1" s="1"/>
  <c r="J501" i="1" s="1"/>
  <c r="A504" i="1"/>
  <c r="K503" i="1"/>
  <c r="B503" i="1"/>
  <c r="H502" i="1" l="1"/>
  <c r="I502" i="1" s="1"/>
  <c r="J502" i="1" s="1"/>
  <c r="D503" i="1"/>
  <c r="G503" i="1"/>
  <c r="C503" i="1"/>
  <c r="F503" i="1" s="1"/>
  <c r="E503" i="1"/>
  <c r="A505" i="1"/>
  <c r="B504" i="1"/>
  <c r="K504" i="1"/>
  <c r="H503" i="1" l="1"/>
  <c r="A506" i="1"/>
  <c r="K505" i="1"/>
  <c r="B505" i="1"/>
  <c r="C504" i="1"/>
  <c r="F504" i="1" s="1"/>
  <c r="E504" i="1"/>
  <c r="G504" i="1"/>
  <c r="D504" i="1"/>
  <c r="I503" i="1"/>
  <c r="J503" i="1" s="1"/>
  <c r="H504" i="1" l="1"/>
  <c r="I504" i="1" s="1"/>
  <c r="J504" i="1" s="1"/>
  <c r="G505" i="1"/>
  <c r="C505" i="1"/>
  <c r="F505" i="1" s="1"/>
  <c r="D505" i="1"/>
  <c r="E505" i="1"/>
  <c r="A507" i="1"/>
  <c r="K506" i="1"/>
  <c r="B506" i="1"/>
  <c r="H505" i="1" l="1"/>
  <c r="A508" i="1"/>
  <c r="K507" i="1"/>
  <c r="B507" i="1"/>
  <c r="E506" i="1"/>
  <c r="G506" i="1"/>
  <c r="D506" i="1"/>
  <c r="C506" i="1"/>
  <c r="F506" i="1" s="1"/>
  <c r="I505" i="1"/>
  <c r="J505" i="1" s="1"/>
  <c r="H506" i="1" l="1"/>
  <c r="I506" i="1" s="1"/>
  <c r="J506" i="1" s="1"/>
  <c r="E507" i="1"/>
  <c r="C507" i="1"/>
  <c r="F507" i="1" s="1"/>
  <c r="D507" i="1"/>
  <c r="G507" i="1"/>
  <c r="A509" i="1"/>
  <c r="K508" i="1"/>
  <c r="B508" i="1"/>
  <c r="A510" i="1" l="1"/>
  <c r="K509" i="1"/>
  <c r="B509" i="1"/>
  <c r="H507" i="1"/>
  <c r="I507" i="1" s="1"/>
  <c r="J507" i="1" s="1"/>
  <c r="E508" i="1"/>
  <c r="G508" i="1"/>
  <c r="C508" i="1"/>
  <c r="F508" i="1" s="1"/>
  <c r="D508" i="1"/>
  <c r="A511" i="1" l="1"/>
  <c r="K510" i="1"/>
  <c r="B510" i="1"/>
  <c r="H508" i="1"/>
  <c r="I508" i="1" s="1"/>
  <c r="J508" i="1" s="1"/>
  <c r="C509" i="1"/>
  <c r="F509" i="1" s="1"/>
  <c r="D509" i="1"/>
  <c r="E509" i="1"/>
  <c r="G509" i="1"/>
  <c r="H509" i="1" l="1"/>
  <c r="I509" i="1" s="1"/>
  <c r="J509" i="1" s="1"/>
  <c r="D510" i="1"/>
  <c r="C510" i="1"/>
  <c r="F510" i="1" s="1"/>
  <c r="E510" i="1"/>
  <c r="G510" i="1"/>
  <c r="A512" i="1"/>
  <c r="B511" i="1"/>
  <c r="K511" i="1"/>
  <c r="C511" i="1" l="1"/>
  <c r="F511" i="1" s="1"/>
  <c r="G511" i="1"/>
  <c r="D511" i="1"/>
  <c r="E511" i="1"/>
  <c r="A513" i="1"/>
  <c r="B512" i="1"/>
  <c r="K512" i="1"/>
  <c r="H510" i="1"/>
  <c r="I510" i="1" s="1"/>
  <c r="J510" i="1" s="1"/>
  <c r="A514" i="1" l="1"/>
  <c r="K513" i="1"/>
  <c r="B513" i="1"/>
  <c r="H511" i="1"/>
  <c r="I511" i="1" s="1"/>
  <c r="J511" i="1" s="1"/>
  <c r="D512" i="1"/>
  <c r="C512" i="1"/>
  <c r="F512" i="1" s="1"/>
  <c r="E512" i="1"/>
  <c r="G512" i="1"/>
  <c r="H512" i="1" l="1"/>
  <c r="I512" i="1" s="1"/>
  <c r="J512" i="1" s="1"/>
  <c r="E513" i="1"/>
  <c r="G513" i="1"/>
  <c r="C513" i="1"/>
  <c r="F513" i="1" s="1"/>
  <c r="D513" i="1"/>
  <c r="A515" i="1"/>
  <c r="K514" i="1"/>
  <c r="B514" i="1"/>
  <c r="H513" i="1" l="1"/>
  <c r="I513" i="1" s="1"/>
  <c r="J513" i="1" s="1"/>
  <c r="A516" i="1"/>
  <c r="B515" i="1"/>
  <c r="K515" i="1"/>
  <c r="C514" i="1"/>
  <c r="F514" i="1" s="1"/>
  <c r="E514" i="1"/>
  <c r="G514" i="1"/>
  <c r="D514" i="1"/>
  <c r="H514" i="1" l="1"/>
  <c r="A517" i="1"/>
  <c r="B516" i="1"/>
  <c r="K516" i="1"/>
  <c r="I514" i="1"/>
  <c r="J514" i="1" s="1"/>
  <c r="C515" i="1"/>
  <c r="F515" i="1" s="1"/>
  <c r="E515" i="1"/>
  <c r="D515" i="1"/>
  <c r="G515" i="1"/>
  <c r="H515" i="1" l="1"/>
  <c r="I515" i="1" s="1"/>
  <c r="J515" i="1" s="1"/>
  <c r="G516" i="1"/>
  <c r="E516" i="1"/>
  <c r="C516" i="1"/>
  <c r="F516" i="1" s="1"/>
  <c r="D516" i="1"/>
  <c r="A518" i="1"/>
  <c r="K517" i="1"/>
  <c r="B517" i="1"/>
  <c r="H516" i="1" l="1"/>
  <c r="I516" i="1" s="1"/>
  <c r="J516" i="1" s="1"/>
  <c r="A519" i="1"/>
  <c r="K518" i="1"/>
  <c r="B518" i="1"/>
  <c r="C517" i="1"/>
  <c r="F517" i="1" s="1"/>
  <c r="E517" i="1"/>
  <c r="G517" i="1"/>
  <c r="D517" i="1"/>
  <c r="H517" i="1" l="1"/>
  <c r="I517" i="1" s="1"/>
  <c r="J517" i="1" s="1"/>
  <c r="A520" i="1"/>
  <c r="B519" i="1"/>
  <c r="K519" i="1"/>
  <c r="G518" i="1"/>
  <c r="D518" i="1"/>
  <c r="E518" i="1"/>
  <c r="C518" i="1"/>
  <c r="F518" i="1" s="1"/>
  <c r="H518" i="1" l="1"/>
  <c r="I518" i="1" s="1"/>
  <c r="J518" i="1" s="1"/>
  <c r="G519" i="1"/>
  <c r="E519" i="1"/>
  <c r="D519" i="1"/>
  <c r="C519" i="1"/>
  <c r="F519" i="1" s="1"/>
  <c r="B520" i="1"/>
  <c r="K520" i="1"/>
  <c r="H519" i="1" l="1"/>
  <c r="I519" i="1" s="1"/>
  <c r="J519" i="1" s="1"/>
  <c r="E520" i="1"/>
  <c r="G520" i="1"/>
  <c r="D520" i="1"/>
  <c r="C520" i="1"/>
  <c r="F520" i="1" s="1"/>
  <c r="H520" i="1" l="1"/>
  <c r="I520" i="1" s="1"/>
  <c r="J520" i="1" s="1"/>
</calcChain>
</file>

<file path=xl/sharedStrings.xml><?xml version="1.0" encoding="utf-8"?>
<sst xmlns="http://schemas.openxmlformats.org/spreadsheetml/2006/main" count="37" uniqueCount="36">
  <si>
    <r>
      <t>p</t>
    </r>
    <r>
      <rPr>
        <i/>
        <sz val="11"/>
        <rFont val="ＭＳ Ｐゴシック"/>
        <family val="3"/>
        <charset val="128"/>
      </rPr>
      <t>K</t>
    </r>
    <r>
      <rPr>
        <sz val="11"/>
        <color theme="1"/>
        <rFont val="游ゴシック"/>
        <family val="2"/>
        <charset val="128"/>
        <scheme val="minor"/>
      </rPr>
      <t>1</t>
    </r>
    <phoneticPr fontId="4"/>
  </si>
  <si>
    <r>
      <t>p</t>
    </r>
    <r>
      <rPr>
        <i/>
        <sz val="11"/>
        <rFont val="ＭＳ Ｐゴシック"/>
        <family val="3"/>
        <charset val="128"/>
      </rPr>
      <t>K</t>
    </r>
    <r>
      <rPr>
        <sz val="11"/>
        <color theme="1"/>
        <rFont val="游ゴシック"/>
        <family val="2"/>
        <charset val="128"/>
        <scheme val="minor"/>
      </rPr>
      <t>2</t>
    </r>
    <phoneticPr fontId="4"/>
  </si>
  <si>
    <t>β</t>
    <phoneticPr fontId="3"/>
  </si>
  <si>
    <t>W</t>
    <phoneticPr fontId="3"/>
  </si>
  <si>
    <t>Z</t>
    <phoneticPr fontId="3"/>
  </si>
  <si>
    <t>v</t>
    <phoneticPr fontId="3"/>
  </si>
  <si>
    <t>pH</t>
    <phoneticPr fontId="3"/>
  </si>
  <si>
    <r>
      <rPr>
        <i/>
        <sz val="11"/>
        <color theme="1"/>
        <rFont val="CenturyOldst"/>
        <family val="1"/>
      </rPr>
      <t>a</t>
    </r>
    <r>
      <rPr>
        <vertAlign val="subscript"/>
        <sz val="11"/>
        <color theme="1"/>
        <rFont val="CenturyOldst"/>
        <family val="1"/>
      </rPr>
      <t>1</t>
    </r>
    <phoneticPr fontId="3"/>
  </si>
  <si>
    <r>
      <rPr>
        <i/>
        <sz val="11"/>
        <color theme="1"/>
        <rFont val="CenturyOldst"/>
        <family val="1"/>
      </rPr>
      <t>a</t>
    </r>
    <r>
      <rPr>
        <vertAlign val="subscript"/>
        <sz val="11"/>
        <color theme="1"/>
        <rFont val="CenturyOldst"/>
        <family val="1"/>
      </rPr>
      <t>2</t>
    </r>
    <phoneticPr fontId="3"/>
  </si>
  <si>
    <r>
      <rPr>
        <sz val="11"/>
        <rFont val="ＭＳ Ｐゴシック"/>
        <family val="3"/>
        <charset val="128"/>
      </rPr>
      <t>水のイオン積</t>
    </r>
    <r>
      <rPr>
        <i/>
        <sz val="11"/>
        <rFont val="CenturyOldst"/>
        <family val="1"/>
      </rPr>
      <t>K</t>
    </r>
    <r>
      <rPr>
        <sz val="11"/>
        <color theme="1"/>
        <rFont val="CenturyOldst"/>
        <family val="1"/>
      </rPr>
      <t>w</t>
    </r>
    <rPh sb="0" eb="1">
      <t>ミズ</t>
    </rPh>
    <rPh sb="5" eb="6">
      <t>セキ</t>
    </rPh>
    <phoneticPr fontId="4"/>
  </si>
  <si>
    <r>
      <t>K</t>
    </r>
    <r>
      <rPr>
        <vertAlign val="subscript"/>
        <sz val="11"/>
        <rFont val="CenturyOldst"/>
        <family val="1"/>
      </rPr>
      <t>1</t>
    </r>
    <r>
      <rPr>
        <i/>
        <sz val="11"/>
        <rFont val="CenturyOldst"/>
        <family val="1"/>
      </rPr>
      <t>K</t>
    </r>
    <r>
      <rPr>
        <vertAlign val="subscript"/>
        <sz val="11"/>
        <rFont val="CenturyOldst"/>
        <family val="1"/>
      </rPr>
      <t>2</t>
    </r>
    <phoneticPr fontId="4"/>
  </si>
  <si>
    <r>
      <t>HCl</t>
    </r>
    <r>
      <rPr>
        <sz val="11"/>
        <rFont val="ＭＳ Ｐゴシック"/>
        <family val="3"/>
        <charset val="128"/>
      </rPr>
      <t>の濃度</t>
    </r>
    <r>
      <rPr>
        <i/>
        <sz val="11"/>
        <rFont val="CenturyOldst"/>
        <family val="1"/>
      </rPr>
      <t>a</t>
    </r>
    <r>
      <rPr>
        <sz val="11"/>
        <rFont val="CenturyOldst"/>
        <family val="1"/>
      </rPr>
      <t xml:space="preserve"> mol/L</t>
    </r>
    <rPh sb="4" eb="6">
      <t>ノウド</t>
    </rPh>
    <phoneticPr fontId="4"/>
  </si>
  <si>
    <r>
      <t>Na</t>
    </r>
    <r>
      <rPr>
        <vertAlign val="subscript"/>
        <sz val="11"/>
        <rFont val="CenturyOldst"/>
        <family val="1"/>
      </rPr>
      <t>2</t>
    </r>
    <r>
      <rPr>
        <sz val="11"/>
        <rFont val="CenturyOldst"/>
        <family val="1"/>
      </rPr>
      <t>CO</t>
    </r>
    <r>
      <rPr>
        <vertAlign val="subscript"/>
        <sz val="11"/>
        <rFont val="CenturyOldst"/>
        <family val="1"/>
      </rPr>
      <t>3</t>
    </r>
    <r>
      <rPr>
        <sz val="11"/>
        <rFont val="ＭＳ Ｐゴシック"/>
        <family val="3"/>
        <charset val="128"/>
      </rPr>
      <t>の</t>
    </r>
    <r>
      <rPr>
        <i/>
        <sz val="11"/>
        <rFont val="CenturyOldst"/>
        <family val="1"/>
      </rPr>
      <t>s</t>
    </r>
    <r>
      <rPr>
        <sz val="11"/>
        <rFont val="CenturyOldst"/>
        <family val="1"/>
      </rPr>
      <t xml:space="preserve"> mol/L</t>
    </r>
    <phoneticPr fontId="4"/>
  </si>
  <si>
    <r>
      <t>Na</t>
    </r>
    <r>
      <rPr>
        <vertAlign val="subscript"/>
        <sz val="11"/>
        <rFont val="CenturyOldst"/>
        <family val="1"/>
      </rPr>
      <t>2</t>
    </r>
    <r>
      <rPr>
        <sz val="11"/>
        <rFont val="CenturyOldst"/>
        <family val="1"/>
      </rPr>
      <t>CO</t>
    </r>
    <r>
      <rPr>
        <vertAlign val="subscript"/>
        <sz val="11"/>
        <rFont val="CenturyOldst"/>
        <family val="1"/>
      </rPr>
      <t>3</t>
    </r>
    <r>
      <rPr>
        <sz val="11"/>
        <rFont val="ＭＳ Ｐゴシック"/>
        <family val="3"/>
        <charset val="128"/>
      </rPr>
      <t>の</t>
    </r>
    <r>
      <rPr>
        <i/>
        <sz val="11"/>
        <rFont val="CenturyOldst"/>
        <family val="1"/>
      </rPr>
      <t>v</t>
    </r>
    <r>
      <rPr>
        <vertAlign val="subscript"/>
        <sz val="11"/>
        <rFont val="CenturyOldst"/>
        <family val="1"/>
      </rPr>
      <t>0</t>
    </r>
    <r>
      <rPr>
        <sz val="11"/>
        <rFont val="CenturyOldst"/>
        <family val="1"/>
      </rPr>
      <t xml:space="preserve"> mL</t>
    </r>
    <phoneticPr fontId="4"/>
  </si>
  <si>
    <r>
      <rPr>
        <i/>
        <sz val="11"/>
        <rFont val="CenturyOldst"/>
        <family val="1"/>
      </rPr>
      <t>sv</t>
    </r>
    <r>
      <rPr>
        <vertAlign val="subscript"/>
        <sz val="11"/>
        <rFont val="CenturyOldst"/>
        <family val="1"/>
      </rPr>
      <t>0</t>
    </r>
    <r>
      <rPr>
        <sz val="11"/>
        <rFont val="CenturyOldst"/>
        <family val="1"/>
      </rPr>
      <t xml:space="preserve"> mmol</t>
    </r>
    <phoneticPr fontId="3"/>
  </si>
  <si>
    <r>
      <rPr>
        <i/>
        <sz val="11"/>
        <color theme="1"/>
        <rFont val="CenturyOldst"/>
        <family val="1"/>
      </rPr>
      <t>a</t>
    </r>
    <r>
      <rPr>
        <vertAlign val="subscript"/>
        <sz val="11"/>
        <color theme="1"/>
        <rFont val="CenturyOldst"/>
        <family val="1"/>
      </rPr>
      <t>1</t>
    </r>
    <r>
      <rPr>
        <sz val="11"/>
        <color theme="1"/>
        <rFont val="ＭＳ Ｐ明朝"/>
        <family val="1"/>
        <charset val="128"/>
      </rPr>
      <t>＝</t>
    </r>
    <r>
      <rPr>
        <sz val="11"/>
        <color theme="1"/>
        <rFont val="CenturyOldst"/>
        <family val="1"/>
      </rPr>
      <t>[H</t>
    </r>
    <r>
      <rPr>
        <vertAlign val="superscript"/>
        <sz val="11"/>
        <color theme="1"/>
        <rFont val="游ゴシック"/>
        <family val="3"/>
        <charset val="128"/>
      </rPr>
      <t>＋</t>
    </r>
    <r>
      <rPr>
        <sz val="11"/>
        <color theme="1"/>
        <rFont val="CenturyOldst"/>
        <family val="1"/>
      </rPr>
      <t>]</t>
    </r>
    <r>
      <rPr>
        <vertAlign val="superscript"/>
        <sz val="11"/>
        <color theme="1"/>
        <rFont val="CenturyOldst"/>
        <family val="1"/>
      </rPr>
      <t>2</t>
    </r>
    <r>
      <rPr>
        <sz val="11"/>
        <color theme="1"/>
        <rFont val="CenturyOldst"/>
        <family val="1"/>
      </rPr>
      <t>/(</t>
    </r>
    <r>
      <rPr>
        <i/>
        <sz val="11"/>
        <color theme="1"/>
        <rFont val="CenturyOldst"/>
        <family val="1"/>
      </rPr>
      <t>K</t>
    </r>
    <r>
      <rPr>
        <vertAlign val="subscript"/>
        <sz val="11"/>
        <color theme="1"/>
        <rFont val="CenturyOldst"/>
        <family val="1"/>
      </rPr>
      <t>1</t>
    </r>
    <r>
      <rPr>
        <i/>
        <sz val="11"/>
        <color theme="1"/>
        <rFont val="CenturyOldst"/>
        <family val="1"/>
      </rPr>
      <t>K</t>
    </r>
    <r>
      <rPr>
        <vertAlign val="subscript"/>
        <sz val="11"/>
        <color theme="1"/>
        <rFont val="CenturyOldst"/>
        <family val="1"/>
      </rPr>
      <t>2</t>
    </r>
    <r>
      <rPr>
        <sz val="11"/>
        <color theme="1"/>
        <rFont val="CenturyOldst"/>
        <family val="1"/>
      </rPr>
      <t>)</t>
    </r>
    <phoneticPr fontId="3"/>
  </si>
  <si>
    <r>
      <rPr>
        <i/>
        <sz val="11"/>
        <color theme="1"/>
        <rFont val="CenturyOldst"/>
        <family val="1"/>
      </rPr>
      <t>a</t>
    </r>
    <r>
      <rPr>
        <vertAlign val="subscript"/>
        <sz val="11"/>
        <color theme="1"/>
        <rFont val="CenturyOldst"/>
        <family val="1"/>
      </rPr>
      <t>2</t>
    </r>
    <r>
      <rPr>
        <sz val="11"/>
        <color theme="1"/>
        <rFont val="ＭＳ Ｐ明朝"/>
        <family val="1"/>
        <charset val="128"/>
      </rPr>
      <t>＝</t>
    </r>
    <r>
      <rPr>
        <sz val="11"/>
        <color theme="1"/>
        <rFont val="CenturyOldst"/>
        <family val="1"/>
      </rPr>
      <t>[H</t>
    </r>
    <r>
      <rPr>
        <vertAlign val="superscript"/>
        <sz val="11"/>
        <color theme="1"/>
        <rFont val="游ゴシック"/>
        <family val="3"/>
        <charset val="128"/>
      </rPr>
      <t>＋</t>
    </r>
    <r>
      <rPr>
        <sz val="11"/>
        <color theme="1"/>
        <rFont val="CenturyOldst"/>
        <family val="1"/>
      </rPr>
      <t>]/</t>
    </r>
    <r>
      <rPr>
        <i/>
        <sz val="11"/>
        <color theme="1"/>
        <rFont val="CenturyOldst"/>
        <family val="1"/>
      </rPr>
      <t>K</t>
    </r>
    <r>
      <rPr>
        <vertAlign val="subscript"/>
        <sz val="11"/>
        <color theme="1"/>
        <rFont val="CenturyOldst"/>
        <family val="1"/>
      </rPr>
      <t>2</t>
    </r>
    <phoneticPr fontId="3"/>
  </si>
  <si>
    <r>
      <rPr>
        <i/>
        <sz val="11"/>
        <color theme="1"/>
        <rFont val="CenturyOldst"/>
        <family val="1"/>
      </rPr>
      <t>Z</t>
    </r>
    <r>
      <rPr>
        <sz val="11"/>
        <color theme="1"/>
        <rFont val="ＭＳ Ｐ明朝"/>
        <family val="1"/>
        <charset val="128"/>
      </rPr>
      <t>＝</t>
    </r>
    <r>
      <rPr>
        <sz val="11"/>
        <color theme="1"/>
        <rFont val="CenturyOldst"/>
        <family val="1"/>
      </rPr>
      <t>1/(</t>
    </r>
    <r>
      <rPr>
        <i/>
        <sz val="11"/>
        <color theme="1"/>
        <rFont val="CenturyOldst"/>
        <family val="1"/>
      </rPr>
      <t>a</t>
    </r>
    <r>
      <rPr>
        <vertAlign val="subscript"/>
        <sz val="11"/>
        <color theme="1"/>
        <rFont val="CenturyOldst"/>
        <family val="1"/>
      </rPr>
      <t>1</t>
    </r>
    <r>
      <rPr>
        <sz val="11"/>
        <color theme="1"/>
        <rFont val="CenturyOldst"/>
        <family val="1"/>
      </rPr>
      <t>+</t>
    </r>
    <r>
      <rPr>
        <i/>
        <sz val="11"/>
        <color theme="1"/>
        <rFont val="CenturyOldst"/>
        <family val="1"/>
      </rPr>
      <t>a</t>
    </r>
    <r>
      <rPr>
        <vertAlign val="subscript"/>
        <sz val="11"/>
        <color theme="1"/>
        <rFont val="CenturyOldst"/>
        <family val="1"/>
      </rPr>
      <t>2</t>
    </r>
    <r>
      <rPr>
        <sz val="11"/>
        <color theme="1"/>
        <rFont val="CenturyOldst"/>
        <family val="1"/>
      </rPr>
      <t>+1)</t>
    </r>
    <phoneticPr fontId="3"/>
  </si>
  <si>
    <r>
      <rPr>
        <i/>
        <sz val="11"/>
        <color theme="1"/>
        <rFont val="CenturyOldst"/>
        <family val="1"/>
      </rPr>
      <t>W</t>
    </r>
    <r>
      <rPr>
        <sz val="11"/>
        <color theme="1"/>
        <rFont val="ＭＳ Ｐ明朝"/>
        <family val="1"/>
        <charset val="128"/>
      </rPr>
      <t>＝</t>
    </r>
    <r>
      <rPr>
        <sz val="11"/>
        <color theme="1"/>
        <rFont val="CenturyOldst"/>
        <family val="1"/>
      </rPr>
      <t>(</t>
    </r>
    <r>
      <rPr>
        <i/>
        <sz val="11"/>
        <color theme="1"/>
        <rFont val="CenturyOldst"/>
        <family val="1"/>
      </rPr>
      <t>a</t>
    </r>
    <r>
      <rPr>
        <vertAlign val="subscript"/>
        <sz val="11"/>
        <color theme="1"/>
        <rFont val="CenturyOldst"/>
        <family val="1"/>
      </rPr>
      <t>2</t>
    </r>
    <r>
      <rPr>
        <sz val="11"/>
        <color theme="1"/>
        <rFont val="CenturyOldst"/>
        <family val="1"/>
      </rPr>
      <t>+2)</t>
    </r>
    <r>
      <rPr>
        <i/>
        <sz val="11"/>
        <color theme="1"/>
        <rFont val="CenturyOldst"/>
        <family val="1"/>
      </rPr>
      <t>Z</t>
    </r>
    <phoneticPr fontId="3"/>
  </si>
  <si>
    <r>
      <t>Na</t>
    </r>
    <r>
      <rPr>
        <vertAlign val="subscript"/>
        <sz val="11"/>
        <rFont val="CenturyOldst"/>
        <family val="1"/>
      </rPr>
      <t>2</t>
    </r>
    <r>
      <rPr>
        <sz val="11"/>
        <rFont val="CenturyOldst"/>
        <family val="1"/>
      </rPr>
      <t>CO</t>
    </r>
    <r>
      <rPr>
        <vertAlign val="subscript"/>
        <sz val="11"/>
        <rFont val="CenturyOldst"/>
        <family val="1"/>
      </rPr>
      <t>3</t>
    </r>
    <r>
      <rPr>
        <sz val="11"/>
        <rFont val="ＭＳ Ｐゴシック"/>
        <family val="3"/>
        <charset val="128"/>
      </rPr>
      <t>の</t>
    </r>
    <r>
      <rPr>
        <sz val="11"/>
        <rFont val="CenturyOldst"/>
        <family val="1"/>
      </rPr>
      <t>pH</t>
    </r>
    <r>
      <rPr>
        <sz val="11"/>
        <rFont val="ＭＳ Ｐ明朝"/>
        <family val="1"/>
        <charset val="128"/>
      </rPr>
      <t>近似値</t>
    </r>
    <rPh sb="9" eb="11">
      <t>キンジ</t>
    </rPh>
    <rPh sb="11" eb="12">
      <t>チ</t>
    </rPh>
    <phoneticPr fontId="4"/>
  </si>
  <si>
    <r>
      <t>[H</t>
    </r>
    <r>
      <rPr>
        <vertAlign val="superscript"/>
        <sz val="11"/>
        <color theme="1"/>
        <rFont val="游ゴシック"/>
        <family val="3"/>
        <charset val="128"/>
      </rPr>
      <t>＋</t>
    </r>
    <r>
      <rPr>
        <sz val="11"/>
        <color theme="1"/>
        <rFont val="CenturyOldst"/>
        <family val="1"/>
      </rPr>
      <t>]</t>
    </r>
    <phoneticPr fontId="3"/>
  </si>
  <si>
    <r>
      <t>[H</t>
    </r>
    <r>
      <rPr>
        <vertAlign val="superscript"/>
        <sz val="11"/>
        <color theme="1"/>
        <rFont val="游ゴシック"/>
        <family val="3"/>
        <charset val="128"/>
      </rPr>
      <t>＋</t>
    </r>
    <r>
      <rPr>
        <sz val="11"/>
        <color theme="1"/>
        <rFont val="CenturyOldst"/>
        <family val="1"/>
      </rPr>
      <t>]</t>
    </r>
    <r>
      <rPr>
        <vertAlign val="superscript"/>
        <sz val="11"/>
        <color theme="1"/>
        <rFont val="CenturyOldst"/>
        <family val="1"/>
      </rPr>
      <t>2</t>
    </r>
    <phoneticPr fontId="3"/>
  </si>
  <si>
    <r>
      <rPr>
        <i/>
        <sz val="11"/>
        <color theme="1"/>
        <rFont val="CenturyOldst"/>
        <family val="1"/>
      </rPr>
      <t>K</t>
    </r>
    <r>
      <rPr>
        <vertAlign val="subscript"/>
        <sz val="11"/>
        <color theme="1"/>
        <rFont val="CenturyOldst"/>
        <family val="1"/>
      </rPr>
      <t>1</t>
    </r>
    <r>
      <rPr>
        <sz val="11"/>
        <color theme="1"/>
        <rFont val="CenturyOldst"/>
        <family val="1"/>
      </rPr>
      <t>[H</t>
    </r>
    <r>
      <rPr>
        <vertAlign val="superscript"/>
        <sz val="11"/>
        <color theme="1"/>
        <rFont val="CenturyOldst"/>
        <family val="1"/>
      </rPr>
      <t>+</t>
    </r>
    <r>
      <rPr>
        <sz val="11"/>
        <color theme="1"/>
        <rFont val="CenturyOldst"/>
        <family val="1"/>
      </rPr>
      <t>]</t>
    </r>
    <phoneticPr fontId="3"/>
  </si>
  <si>
    <r>
      <rPr>
        <sz val="11"/>
        <color theme="1"/>
        <rFont val="Calibri"/>
        <family val="2"/>
        <charset val="161"/>
      </rPr>
      <t>β</t>
    </r>
    <r>
      <rPr>
        <sz val="11"/>
        <color theme="1"/>
        <rFont val="ＭＳ Ｐ明朝"/>
        <family val="1"/>
        <charset val="128"/>
      </rPr>
      <t>＝</t>
    </r>
    <r>
      <rPr>
        <i/>
        <sz val="11"/>
        <color theme="1"/>
        <rFont val="CenturyOldst"/>
        <family val="1"/>
      </rPr>
      <t>K</t>
    </r>
    <r>
      <rPr>
        <sz val="11"/>
        <color theme="1"/>
        <rFont val="CenturyOldst"/>
        <family val="1"/>
      </rPr>
      <t>w/[H</t>
    </r>
    <r>
      <rPr>
        <vertAlign val="superscript"/>
        <sz val="11"/>
        <color theme="1"/>
        <rFont val="CenturyOldst"/>
        <family val="1"/>
      </rPr>
      <t>+</t>
    </r>
    <r>
      <rPr>
        <sz val="11"/>
        <color theme="1"/>
        <rFont val="CenturyOldst"/>
        <family val="1"/>
      </rPr>
      <t>]</t>
    </r>
    <r>
      <rPr>
        <sz val="11"/>
        <color theme="1"/>
        <rFont val="游ゴシック"/>
        <family val="2"/>
        <charset val="128"/>
      </rPr>
      <t>－</t>
    </r>
    <r>
      <rPr>
        <sz val="11"/>
        <color theme="1"/>
        <rFont val="CenturyOldst"/>
        <family val="1"/>
      </rPr>
      <t>[H</t>
    </r>
    <r>
      <rPr>
        <vertAlign val="superscript"/>
        <sz val="11"/>
        <color theme="1"/>
        <rFont val="CenturyOldst"/>
        <family val="1"/>
      </rPr>
      <t>+</t>
    </r>
    <r>
      <rPr>
        <sz val="11"/>
        <color theme="1"/>
        <rFont val="CenturyOldst"/>
        <family val="1"/>
      </rPr>
      <t>]</t>
    </r>
    <phoneticPr fontId="3"/>
  </si>
  <si>
    <r>
      <rPr>
        <sz val="11"/>
        <rFont val="ＭＳ ゴシック"/>
        <family val="3"/>
        <charset val="128"/>
      </rPr>
      <t>炭酸の電離定数</t>
    </r>
    <r>
      <rPr>
        <i/>
        <sz val="11"/>
        <rFont val="CenturyOldst"/>
        <family val="1"/>
      </rPr>
      <t>K</t>
    </r>
    <r>
      <rPr>
        <vertAlign val="subscript"/>
        <sz val="11"/>
        <rFont val="CenturyOldst"/>
        <family val="1"/>
      </rPr>
      <t>1</t>
    </r>
    <rPh sb="0" eb="2">
      <t>タンサン</t>
    </rPh>
    <rPh sb="3" eb="7">
      <t>デンリテイスウ</t>
    </rPh>
    <phoneticPr fontId="4"/>
  </si>
  <si>
    <r>
      <rPr>
        <sz val="11"/>
        <rFont val="ＭＳ ゴシック"/>
        <family val="3"/>
        <charset val="128"/>
      </rPr>
      <t>炭酸の電離定数</t>
    </r>
    <r>
      <rPr>
        <i/>
        <sz val="11"/>
        <rFont val="CenturyOldst"/>
        <family val="1"/>
      </rPr>
      <t>K</t>
    </r>
    <r>
      <rPr>
        <vertAlign val="subscript"/>
        <sz val="11"/>
        <rFont val="CenturyOldst"/>
        <family val="1"/>
      </rPr>
      <t>2</t>
    </r>
    <rPh sb="0" eb="2">
      <t>タンサン</t>
    </rPh>
    <rPh sb="3" eb="7">
      <t>デンリテイスウ</t>
    </rPh>
    <phoneticPr fontId="4"/>
  </si>
  <si>
    <r>
      <t>HCl</t>
    </r>
    <r>
      <rPr>
        <sz val="11"/>
        <color theme="1"/>
        <rFont val="ＭＳ Ｐ明朝"/>
        <family val="1"/>
        <charset val="128"/>
      </rPr>
      <t>の</t>
    </r>
    <r>
      <rPr>
        <sz val="11"/>
        <color theme="1"/>
        <rFont val="CenturyOldst"/>
        <family val="1"/>
      </rPr>
      <t>pH</t>
    </r>
    <phoneticPr fontId="3"/>
  </si>
  <si>
    <r>
      <rPr>
        <sz val="11"/>
        <rFont val="游ゴシック"/>
        <family val="2"/>
        <charset val="128"/>
      </rPr>
      <t>データステップ数</t>
    </r>
    <rPh sb="7" eb="8">
      <t>スウ</t>
    </rPh>
    <phoneticPr fontId="3"/>
  </si>
  <si>
    <r>
      <rPr>
        <sz val="11"/>
        <rFont val="游ゴシック"/>
        <family val="2"/>
        <charset val="128"/>
      </rPr>
      <t>データの間隔</t>
    </r>
    <rPh sb="4" eb="6">
      <t>カンカク</t>
    </rPh>
    <phoneticPr fontId="3"/>
  </si>
  <si>
    <r>
      <t>pH</t>
    </r>
    <r>
      <rPr>
        <sz val="11"/>
        <color theme="1"/>
        <rFont val="游ゴシック"/>
        <family val="2"/>
        <charset val="128"/>
      </rPr>
      <t>変化率</t>
    </r>
    <rPh sb="2" eb="5">
      <t>ヘンカリツ</t>
    </rPh>
    <phoneticPr fontId="3"/>
  </si>
  <si>
    <r>
      <t xml:space="preserve">NaOH </t>
    </r>
    <r>
      <rPr>
        <i/>
        <sz val="11"/>
        <rFont val="CenturyOldst"/>
        <family val="1"/>
      </rPr>
      <t>b</t>
    </r>
    <r>
      <rPr>
        <sz val="11"/>
        <rFont val="CenturyOldst"/>
        <family val="1"/>
      </rPr>
      <t xml:space="preserve"> mol/L</t>
    </r>
    <phoneticPr fontId="3"/>
  </si>
  <si>
    <r>
      <t>NaOH</t>
    </r>
    <r>
      <rPr>
        <sz val="11"/>
        <rFont val="ＭＳ Ｐゴシック"/>
        <family val="3"/>
        <charset val="128"/>
      </rPr>
      <t>の</t>
    </r>
    <r>
      <rPr>
        <i/>
        <sz val="11"/>
        <rFont val="CenturyOldst"/>
        <family val="1"/>
      </rPr>
      <t>v</t>
    </r>
    <r>
      <rPr>
        <vertAlign val="subscript"/>
        <sz val="11"/>
        <rFont val="CenturyOldst"/>
        <family val="1"/>
      </rPr>
      <t>1</t>
    </r>
    <r>
      <rPr>
        <sz val="11"/>
        <rFont val="CenturyOldst"/>
        <family val="1"/>
      </rPr>
      <t xml:space="preserve"> mL</t>
    </r>
    <phoneticPr fontId="4"/>
  </si>
  <si>
    <r>
      <rPr>
        <i/>
        <sz val="11"/>
        <rFont val="CenturyOldst"/>
        <family val="1"/>
      </rPr>
      <t>bv</t>
    </r>
    <r>
      <rPr>
        <vertAlign val="subscript"/>
        <sz val="11"/>
        <rFont val="CenturyOldst"/>
        <family val="1"/>
      </rPr>
      <t>1</t>
    </r>
    <r>
      <rPr>
        <sz val="11"/>
        <rFont val="CenturyOldst"/>
        <family val="1"/>
      </rPr>
      <t xml:space="preserve"> mmol</t>
    </r>
    <phoneticPr fontId="3"/>
  </si>
  <si>
    <r>
      <rPr>
        <i/>
        <sz val="11"/>
        <color theme="1"/>
        <rFont val="CenturyOldst"/>
        <family val="1"/>
      </rPr>
      <t>v</t>
    </r>
    <r>
      <rPr>
        <sz val="11"/>
        <color theme="1"/>
        <rFont val="ＭＳ Ｐ明朝"/>
        <family val="1"/>
        <charset val="128"/>
      </rPr>
      <t>＝</t>
    </r>
    <r>
      <rPr>
        <sz val="11"/>
        <color theme="1"/>
        <rFont val="CenturyOldst"/>
        <family val="1"/>
      </rPr>
      <t xml:space="preserve"> (</t>
    </r>
    <r>
      <rPr>
        <i/>
        <sz val="11"/>
        <color theme="1"/>
        <rFont val="CenturyOldst"/>
        <family val="1"/>
      </rPr>
      <t>sv</t>
    </r>
    <r>
      <rPr>
        <vertAlign val="subscript"/>
        <sz val="11"/>
        <color theme="1"/>
        <rFont val="CenturyOldst"/>
        <family val="1"/>
      </rPr>
      <t>0</t>
    </r>
    <r>
      <rPr>
        <sz val="11"/>
        <color theme="1"/>
        <rFont val="CenturyOldst"/>
        <family val="1"/>
      </rPr>
      <t>(2</t>
    </r>
    <r>
      <rPr>
        <sz val="11"/>
        <color theme="1"/>
        <rFont val="游ゴシック"/>
        <family val="2"/>
        <charset val="128"/>
      </rPr>
      <t>－</t>
    </r>
    <r>
      <rPr>
        <i/>
        <sz val="11"/>
        <color theme="1"/>
        <rFont val="CenturyOldst"/>
        <family val="1"/>
      </rPr>
      <t>W</t>
    </r>
    <r>
      <rPr>
        <sz val="11"/>
        <color theme="1"/>
        <rFont val="CenturyOldst"/>
        <family val="1"/>
      </rPr>
      <t>)</t>
    </r>
    <r>
      <rPr>
        <sz val="11"/>
        <color theme="1"/>
        <rFont val="游ゴシック"/>
        <family val="2"/>
        <charset val="128"/>
      </rPr>
      <t>－β</t>
    </r>
    <r>
      <rPr>
        <i/>
        <sz val="11"/>
        <color theme="1"/>
        <rFont val="CenturyOldst"/>
        <family val="1"/>
      </rPr>
      <t>v</t>
    </r>
    <r>
      <rPr>
        <vertAlign val="subscript"/>
        <sz val="11"/>
        <color theme="1"/>
        <rFont val="CenturyOldst"/>
        <family val="1"/>
      </rPr>
      <t>0</t>
    </r>
    <r>
      <rPr>
        <sz val="11"/>
        <color theme="1"/>
        <rFont val="游ゴシック"/>
        <family val="3"/>
        <charset val="128"/>
      </rPr>
      <t>－</t>
    </r>
    <r>
      <rPr>
        <sz val="11"/>
        <color theme="1"/>
        <rFont val="游ゴシック Light"/>
        <family val="3"/>
        <charset val="128"/>
      </rPr>
      <t>βv</t>
    </r>
    <r>
      <rPr>
        <vertAlign val="subscript"/>
        <sz val="11"/>
        <color theme="1"/>
        <rFont val="CenturyOldst"/>
        <family val="1"/>
      </rPr>
      <t>1</t>
    </r>
    <r>
      <rPr>
        <sz val="11"/>
        <color theme="1"/>
        <rFont val="游ゴシック Light"/>
        <family val="3"/>
        <charset val="128"/>
      </rPr>
      <t>＋</t>
    </r>
    <r>
      <rPr>
        <i/>
        <sz val="11"/>
        <color theme="1"/>
        <rFont val="游ゴシック Light"/>
        <family val="3"/>
        <charset val="128"/>
      </rPr>
      <t>bv</t>
    </r>
    <r>
      <rPr>
        <vertAlign val="subscript"/>
        <sz val="11"/>
        <color theme="1"/>
        <rFont val="游ゴシック Light"/>
        <family val="1"/>
        <charset val="128"/>
      </rPr>
      <t>1</t>
    </r>
    <r>
      <rPr>
        <sz val="11"/>
        <color theme="1"/>
        <rFont val="CenturyOldst"/>
        <family val="1"/>
      </rPr>
      <t>)/(</t>
    </r>
    <r>
      <rPr>
        <sz val="11"/>
        <color theme="1"/>
        <rFont val="游ゴシック"/>
        <family val="2"/>
        <charset val="128"/>
      </rPr>
      <t>β＋</t>
    </r>
    <r>
      <rPr>
        <i/>
        <sz val="11"/>
        <color theme="1"/>
        <rFont val="CenturyOldst"/>
        <family val="1"/>
      </rPr>
      <t>a</t>
    </r>
    <r>
      <rPr>
        <sz val="11"/>
        <color theme="1"/>
        <rFont val="CenturyOldst"/>
        <family val="1"/>
      </rPr>
      <t>)</t>
    </r>
    <phoneticPr fontId="3"/>
  </si>
  <si>
    <r>
      <rPr>
        <sz val="11"/>
        <color theme="1"/>
        <rFont val="游ゴシック"/>
        <family val="2"/>
        <charset val="128"/>
      </rPr>
      <t>平均濃度</t>
    </r>
    <rPh sb="0" eb="2">
      <t>ヘイキン</t>
    </rPh>
    <rPh sb="2" eb="4">
      <t>ノウド</t>
    </rPh>
    <phoneticPr fontId="3"/>
  </si>
  <si>
    <t>NaOH＋炭酸ナトリウム混合液に塩酸を加えたときの滴定曲線</t>
    <rPh sb="5" eb="7">
      <t>タンサン</t>
    </rPh>
    <rPh sb="12" eb="15">
      <t>コンゴウエキ</t>
    </rPh>
    <rPh sb="16" eb="18">
      <t>エンサン</t>
    </rPh>
    <rPh sb="19" eb="20">
      <t>クワ</t>
    </rPh>
    <rPh sb="25" eb="29">
      <t>テキテイキョクセン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</si>
</sst>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i/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CenturyOldst"/>
      <family val="1"/>
    </font>
    <font>
      <vertAlign val="superscript"/>
      <sz val="11"/>
      <color theme="1"/>
      <name val="游ゴシック"/>
      <family val="3"/>
      <charset val="128"/>
    </font>
    <font>
      <i/>
      <sz val="11"/>
      <color theme="1"/>
      <name val="CenturyOldst"/>
      <family val="1"/>
    </font>
    <font>
      <vertAlign val="subscript"/>
      <sz val="11"/>
      <color theme="1"/>
      <name val="CenturyOldst"/>
      <family val="1"/>
    </font>
    <font>
      <vertAlign val="superscript"/>
      <sz val="11"/>
      <color theme="1"/>
      <name val="CenturyOldst"/>
      <family val="1"/>
    </font>
    <font>
      <sz val="11"/>
      <name val="CenturyOldst"/>
      <family val="1"/>
    </font>
    <font>
      <i/>
      <sz val="11"/>
      <name val="CenturyOldst"/>
      <family val="1"/>
    </font>
    <font>
      <vertAlign val="subscript"/>
      <sz val="11"/>
      <name val="CenturyOldst"/>
      <family val="1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Calibri"/>
      <family val="2"/>
      <charset val="161"/>
    </font>
    <font>
      <sz val="11"/>
      <color theme="1"/>
      <name val="CenturyOldst"/>
      <family val="2"/>
      <charset val="161"/>
    </font>
    <font>
      <sz val="11"/>
      <name val="ＭＳ ゴシック"/>
      <family val="3"/>
      <charset val="128"/>
    </font>
    <font>
      <sz val="11"/>
      <name val="游ゴシック"/>
      <family val="2"/>
      <charset val="128"/>
    </font>
    <font>
      <sz val="11"/>
      <color theme="1"/>
      <name val="游ゴシック Light"/>
      <family val="3"/>
      <charset val="128"/>
    </font>
    <font>
      <sz val="11"/>
      <color theme="1"/>
      <name val="游ゴシック"/>
      <family val="3"/>
      <charset val="128"/>
    </font>
    <font>
      <vertAlign val="subscript"/>
      <sz val="11"/>
      <color theme="1"/>
      <name val="游ゴシック Light"/>
      <family val="1"/>
      <charset val="128"/>
    </font>
    <font>
      <i/>
      <sz val="11"/>
      <color theme="1"/>
      <name val="游ゴシック Light"/>
      <family val="3"/>
      <charset val="128"/>
    </font>
    <font>
      <sz val="22"/>
      <color theme="1"/>
      <name val="Noto Sans CJK JP Medium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11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7" fillId="0" borderId="0" xfId="0" applyFont="1">
      <alignment vertical="center"/>
    </xf>
    <xf numFmtId="0" fontId="2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Na</a:t>
            </a:r>
            <a:r>
              <a:rPr lang="en-US" altLang="ja-JP" baseline="-25000"/>
              <a:t>2</a:t>
            </a:r>
            <a:r>
              <a:rPr lang="en-US" altLang="ja-JP"/>
              <a:t>CO</a:t>
            </a:r>
            <a:r>
              <a:rPr lang="en-US" altLang="ja-JP" baseline="-25000"/>
              <a:t>3</a:t>
            </a:r>
            <a:r>
              <a:rPr lang="ja-JP" altLang="en-US"/>
              <a:t>＋</a:t>
            </a:r>
            <a:r>
              <a:rPr lang="en-US" altLang="ja-JP"/>
              <a:t>NaOH</a:t>
            </a:r>
            <a:r>
              <a:rPr lang="ja-JP" altLang="en-US"/>
              <a:t>＋</a:t>
            </a:r>
            <a:r>
              <a:rPr lang="en-US" altLang="ja-JP"/>
              <a:t>HCl</a:t>
            </a:r>
            <a:r>
              <a:rPr lang="ja-JP" altLang="en-US"/>
              <a:t>　滴定曲線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pH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Sheet1!$J$21:$J$520</c:f>
              <c:numCache>
                <c:formatCode>General</c:formatCode>
                <c:ptCount val="500"/>
                <c:pt idx="0">
                  <c:v>7.014188578299376E-10</c:v>
                </c:pt>
                <c:pt idx="1">
                  <c:v>0.18602306305179278</c:v>
                </c:pt>
                <c:pt idx="2">
                  <c:v>0.36764825351835489</c:v>
                </c:pt>
                <c:pt idx="3">
                  <c:v>0.54484430751275281</c:v>
                </c:pt>
                <c:pt idx="4">
                  <c:v>0.71759309091676382</c:v>
                </c:pt>
                <c:pt idx="5">
                  <c:v>0.88588906194045192</c:v>
                </c:pt>
                <c:pt idx="6">
                  <c:v>1.0497386930553536</c:v>
                </c:pt>
                <c:pt idx="7">
                  <c:v>1.2091598610167884</c:v>
                </c:pt>
                <c:pt idx="8">
                  <c:v>1.3641812126814301</c:v>
                </c:pt>
                <c:pt idx="9">
                  <c:v>1.5148415139388356</c:v>
                </c:pt>
                <c:pt idx="10">
                  <c:v>1.6611889886215359</c:v>
                </c:pt>
                <c:pt idx="11">
                  <c:v>1.8032806537539192</c:v>
                </c:pt>
                <c:pt idx="12">
                  <c:v>1.9411816569594162</c:v>
                </c:pt>
                <c:pt idx="13">
                  <c:v>2.0749646212807091</c:v>
                </c:pt>
                <c:pt idx="14">
                  <c:v>2.204709002092331</c:v>
                </c:pt>
                <c:pt idx="15">
                  <c:v>2.3305004602079031</c:v>
                </c:pt>
                <c:pt idx="16">
                  <c:v>2.4524302547169499</c:v>
                </c:pt>
                <c:pt idx="17">
                  <c:v>2.5705946585339201</c:v>
                </c:pt>
                <c:pt idx="18">
                  <c:v>2.6850943991140244</c:v>
                </c:pt>
                <c:pt idx="19">
                  <c:v>2.7960341262894808</c:v>
                </c:pt>
                <c:pt idx="20">
                  <c:v>2.90352190871153</c:v>
                </c:pt>
                <c:pt idx="21">
                  <c:v>3.0076687599495622</c:v>
                </c:pt>
                <c:pt idx="22">
                  <c:v>3.1085881949014875</c:v>
                </c:pt>
                <c:pt idx="23">
                  <c:v>3.2063958168092905</c:v>
                </c:pt>
                <c:pt idx="24">
                  <c:v>3.3012089348509561</c:v>
                </c:pt>
                <c:pt idx="25">
                  <c:v>3.3931462119935492</c:v>
                </c:pt>
                <c:pt idx="26">
                  <c:v>3.4823273425415051</c:v>
                </c:pt>
                <c:pt idx="27">
                  <c:v>3.5688727585965969</c:v>
                </c:pt>
                <c:pt idx="28">
                  <c:v>3.6529033644608728</c:v>
                </c:pt>
                <c:pt idx="29">
                  <c:v>3.734540297857269</c:v>
                </c:pt>
                <c:pt idx="30">
                  <c:v>3.8139047167139042</c:v>
                </c:pt>
                <c:pt idx="31">
                  <c:v>3.8911176101529827</c:v>
                </c:pt>
                <c:pt idx="32">
                  <c:v>3.9662996322433117</c:v>
                </c:pt>
                <c:pt idx="33">
                  <c:v>4.0395709570117972</c:v>
                </c:pt>
                <c:pt idx="34">
                  <c:v>4.1110511531639116</c:v>
                </c:pt>
                <c:pt idx="35">
                  <c:v>4.1808590769321601</c:v>
                </c:pt>
                <c:pt idx="36">
                  <c:v>4.249112781452955</c:v>
                </c:pt>
                <c:pt idx="37">
                  <c:v>4.3159294410654274</c:v>
                </c:pt>
                <c:pt idx="38">
                  <c:v>4.3814252889264731</c:v>
                </c:pt>
                <c:pt idx="39">
                  <c:v>4.4457155663456449</c:v>
                </c:pt>
                <c:pt idx="40">
                  <c:v>4.5089144822573761</c:v>
                </c:pt>
                <c:pt idx="41">
                  <c:v>4.5711351812677981</c:v>
                </c:pt>
                <c:pt idx="42">
                  <c:v>4.6324897187353855</c:v>
                </c:pt>
                <c:pt idx="43">
                  <c:v>4.6930890413705342</c:v>
                </c:pt>
                <c:pt idx="44">
                  <c:v>4.7530429718659715</c:v>
                </c:pt>
                <c:pt idx="45">
                  <c:v>4.8124601960990958</c:v>
                </c:pt>
                <c:pt idx="46">
                  <c:v>4.8714482514771467</c:v>
                </c:pt>
                <c:pt idx="47">
                  <c:v>4.9301135150272373</c:v>
                </c:pt>
                <c:pt idx="48">
                  <c:v>4.9885611898656324</c:v>
                </c:pt>
                <c:pt idx="49">
                  <c:v>5.0468952887142047</c:v>
                </c:pt>
                <c:pt idx="50">
                  <c:v>5.1052186131673833</c:v>
                </c:pt>
                <c:pt idx="51">
                  <c:v>5.1636327274505449</c:v>
                </c:pt>
                <c:pt idx="52">
                  <c:v>5.2222379254513003</c:v>
                </c:pt>
                <c:pt idx="53">
                  <c:v>5.2811331898495899</c:v>
                </c:pt>
                <c:pt idx="54">
                  <c:v>5.3404161422212768</c:v>
                </c:pt>
                <c:pt idx="55">
                  <c:v>5.4001829830447532</c:v>
                </c:pt>
                <c:pt idx="56">
                  <c:v>5.4605284206015705</c:v>
                </c:pt>
                <c:pt idx="57">
                  <c:v>5.5215455878316835</c:v>
                </c:pt>
                <c:pt idx="58">
                  <c:v>5.5833259462828915</c:v>
                </c:pt>
                <c:pt idx="59">
                  <c:v>5.6459591763833554</c:v>
                </c:pt>
                <c:pt idx="60">
                  <c:v>5.7095330533679212</c:v>
                </c:pt>
                <c:pt idx="61">
                  <c:v>5.7741333083030533</c:v>
                </c:pt>
                <c:pt idx="62">
                  <c:v>5.8398434737847262</c:v>
                </c:pt>
                <c:pt idx="63">
                  <c:v>5.9067447140275311</c:v>
                </c:pt>
                <c:pt idx="64">
                  <c:v>5.974915639224343</c:v>
                </c:pt>
                <c:pt idx="65">
                  <c:v>6.0444321042332545</c:v>
                </c:pt>
                <c:pt idx="66">
                  <c:v>6.1153669918441986</c:v>
                </c:pt>
                <c:pt idx="67">
                  <c:v>6.1877899810894856</c:v>
                </c:pt>
                <c:pt idx="68">
                  <c:v>6.2617673012931165</c:v>
                </c:pt>
                <c:pt idx="69">
                  <c:v>6.3373614727989995</c:v>
                </c:pt>
                <c:pt idx="70">
                  <c:v>6.4146310355799345</c:v>
                </c:pt>
                <c:pt idx="71">
                  <c:v>6.4936302672026924</c:v>
                </c:pt>
                <c:pt idx="72">
                  <c:v>6.5744088919098305</c:v>
                </c:pt>
                <c:pt idx="73">
                  <c:v>6.6570117828701525</c:v>
                </c:pt>
                <c:pt idx="74">
                  <c:v>6.7414786599455656</c:v>
                </c:pt>
                <c:pt idx="75">
                  <c:v>6.8278437856155785</c:v>
                </c:pt>
                <c:pt idx="76">
                  <c:v>6.9161356619885632</c:v>
                </c:pt>
                <c:pt idx="77">
                  <c:v>7.0063767321031127</c:v>
                </c:pt>
                <c:pt idx="78">
                  <c:v>7.098583088978959</c:v>
                </c:pt>
                <c:pt idx="79">
                  <c:v>7.1927641961057667</c:v>
                </c:pt>
                <c:pt idx="80">
                  <c:v>7.2889226232540194</c:v>
                </c:pt>
                <c:pt idx="81">
                  <c:v>7.387053801646343</c:v>
                </c:pt>
                <c:pt idx="82">
                  <c:v>7.4871458026328899</c:v>
                </c:pt>
                <c:pt idx="83">
                  <c:v>7.5891791440633209</c:v>
                </c:pt>
                <c:pt idx="84">
                  <c:v>7.69312662853324</c:v>
                </c:pt>
                <c:pt idx="85">
                  <c:v>7.7989532175992418</c:v>
                </c:pt>
                <c:pt idx="86">
                  <c:v>7.9066159458973102</c:v>
                </c:pt>
                <c:pt idx="87">
                  <c:v>8.0160638788625889</c:v>
                </c:pt>
                <c:pt idx="88">
                  <c:v>8.1272381174295401</c:v>
                </c:pt>
                <c:pt idx="89">
                  <c:v>8.240071852692445</c:v>
                </c:pt>
                <c:pt idx="90">
                  <c:v>8.3544904730262424</c:v>
                </c:pt>
                <c:pt idx="91">
                  <c:v>8.4704117256129212</c:v>
                </c:pt>
                <c:pt idx="92">
                  <c:v>8.5877459336929611</c:v>
                </c:pt>
                <c:pt idx="93">
                  <c:v>8.7063962701753539</c:v>
                </c:pt>
                <c:pt idx="94">
                  <c:v>8.8262590875018017</c:v>
                </c:pt>
                <c:pt idx="95">
                  <c:v>8.9472243028862799</c:v>
                </c:pt>
                <c:pt idx="96">
                  <c:v>9.069175837251926</c:v>
                </c:pt>
                <c:pt idx="97">
                  <c:v>9.1919921053824662</c:v>
                </c:pt>
                <c:pt idx="98">
                  <c:v>9.3155465540093285</c:v>
                </c:pt>
                <c:pt idx="99">
                  <c:v>9.4397082437890063</c:v>
                </c:pt>
                <c:pt idx="100">
                  <c:v>9.5643424704032274</c:v>
                </c:pt>
                <c:pt idx="101">
                  <c:v>9.6893114193572618</c:v>
                </c:pt>
                <c:pt idx="102">
                  <c:v>9.8144748484730311</c:v>
                </c:pt>
                <c:pt idx="103">
                  <c:v>9.9396907915906105</c:v>
                </c:pt>
                <c:pt idx="104">
                  <c:v>10.064816276614291</c:v>
                </c:pt>
                <c:pt idx="105">
                  <c:v>10.189708050780347</c:v>
                </c:pt>
                <c:pt idx="106">
                  <c:v>10.31422330588669</c:v>
                </c:pt>
                <c:pt idx="107">
                  <c:v>10.438220396216202</c:v>
                </c:pt>
                <c:pt idx="108">
                  <c:v>10.561559542004206</c:v>
                </c:pt>
                <c:pt idx="109">
                  <c:v>10.684103511543086</c:v>
                </c:pt>
                <c:pt idx="110">
                  <c:v>10.805718275378766</c:v>
                </c:pt>
                <c:pt idx="111">
                  <c:v>10.926273626522173</c:v>
                </c:pt>
                <c:pt idx="112">
                  <c:v>11.045643761165259</c:v>
                </c:pt>
                <c:pt idx="113">
                  <c:v>11.163707815037617</c:v>
                </c:pt>
                <c:pt idx="114">
                  <c:v>11.280350351253496</c:v>
                </c:pt>
                <c:pt idx="115">
                  <c:v>11.395461796259609</c:v>
                </c:pt>
                <c:pt idx="116">
                  <c:v>11.508938821286451</c:v>
                </c:pt>
                <c:pt idx="117">
                  <c:v>11.620684667509579</c:v>
                </c:pt>
                <c:pt idx="118">
                  <c:v>11.730609413927159</c:v>
                </c:pt>
                <c:pt idx="119">
                  <c:v>11.838630187737886</c:v>
                </c:pt>
                <c:pt idx="120">
                  <c:v>11.944671317746034</c:v>
                </c:pt>
                <c:pt idx="121">
                  <c:v>12.048664432013174</c:v>
                </c:pt>
                <c:pt idx="122">
                  <c:v>12.150548501609665</c:v>
                </c:pt>
                <c:pt idx="123">
                  <c:v>12.250269832883019</c:v>
                </c:pt>
                <c:pt idx="124">
                  <c:v>12.347782011150137</c:v>
                </c:pt>
                <c:pt idx="125">
                  <c:v>12.443045799130154</c:v>
                </c:pt>
                <c:pt idx="126">
                  <c:v>12.536028993764077</c:v>
                </c:pt>
                <c:pt idx="127">
                  <c:v>12.626706245315631</c:v>
                </c:pt>
                <c:pt idx="128">
                  <c:v>12.715058842817482</c:v>
                </c:pt>
                <c:pt idx="129">
                  <c:v>12.801074470021591</c:v>
                </c:pt>
                <c:pt idx="130">
                  <c:v>12.884746936037235</c:v>
                </c:pt>
                <c:pt idx="131">
                  <c:v>12.966075884801052</c:v>
                </c:pt>
                <c:pt idx="132">
                  <c:v>13.045066487427469</c:v>
                </c:pt>
                <c:pt idx="133">
                  <c:v>13.121729121342511</c:v>
                </c:pt>
                <c:pt idx="134">
                  <c:v>13.196079039916418</c:v>
                </c:pt>
                <c:pt idx="135">
                  <c:v>13.268136036089338</c:v>
                </c:pt>
                <c:pt idx="136">
                  <c:v>13.337924103236219</c:v>
                </c:pt>
                <c:pt idx="137">
                  <c:v>13.405471096249709</c:v>
                </c:pt>
                <c:pt idx="138">
                  <c:v>13.470808395539718</c:v>
                </c:pt>
                <c:pt idx="139">
                  <c:v>13.533970576361979</c:v>
                </c:pt>
                <c:pt idx="140">
                  <c:v>13.594995085599841</c:v>
                </c:pt>
                <c:pt idx="141">
                  <c:v>13.653921927840305</c:v>
                </c:pt>
                <c:pt idx="142">
                  <c:v>13.710793362308651</c:v>
                </c:pt>
                <c:pt idx="143">
                  <c:v>13.765653611961836</c:v>
                </c:pt>
                <c:pt idx="144">
                  <c:v>13.818548585789753</c:v>
                </c:pt>
                <c:pt idx="145">
                  <c:v>13.869525615139009</c:v>
                </c:pt>
                <c:pt idx="146">
                  <c:v>13.918633204656713</c:v>
                </c:pt>
                <c:pt idx="147">
                  <c:v>13.965920798253364</c:v>
                </c:pt>
                <c:pt idx="148">
                  <c:v>14.011438560304455</c:v>
                </c:pt>
                <c:pt idx="149">
                  <c:v>14.055237172150235</c:v>
                </c:pt>
                <c:pt idx="150">
                  <c:v>14.097367643811532</c:v>
                </c:pt>
                <c:pt idx="151">
                  <c:v>14.137881140716775</c:v>
                </c:pt>
                <c:pt idx="152">
                  <c:v>14.176828825129624</c:v>
                </c:pt>
                <c:pt idx="153">
                  <c:v>14.214261711878041</c:v>
                </c:pt>
                <c:pt idx="154">
                  <c:v>14.250230537912207</c:v>
                </c:pt>
                <c:pt idx="155">
                  <c:v>14.284785645159802</c:v>
                </c:pt>
                <c:pt idx="156">
                  <c:v>14.317976876101397</c:v>
                </c:pt>
                <c:pt idx="157">
                  <c:v>14.349853481454796</c:v>
                </c:pt>
                <c:pt idx="158">
                  <c:v>14.380464039333965</c:v>
                </c:pt>
                <c:pt idx="159">
                  <c:v>14.409856385234313</c:v>
                </c:pt>
                <c:pt idx="160">
                  <c:v>14.438077552190729</c:v>
                </c:pt>
                <c:pt idx="161">
                  <c:v>14.465173720456267</c:v>
                </c:pt>
                <c:pt idx="162">
                  <c:v>14.49119017605733</c:v>
                </c:pt>
                <c:pt idx="163">
                  <c:v>14.516171277594104</c:v>
                </c:pt>
                <c:pt idx="164">
                  <c:v>14.540160430672195</c:v>
                </c:pt>
                <c:pt idx="165">
                  <c:v>14.563200069372309</c:v>
                </c:pt>
                <c:pt idx="166">
                  <c:v>14.585331644188114</c:v>
                </c:pt>
                <c:pt idx="167">
                  <c:v>14.6065956158881</c:v>
                </c:pt>
                <c:pt idx="168">
                  <c:v>14.627031454784337</c:v>
                </c:pt>
                <c:pt idx="169">
                  <c:v>14.646677644919068</c:v>
                </c:pt>
                <c:pt idx="170">
                  <c:v>14.66557169270884</c:v>
                </c:pt>
                <c:pt idx="171">
                  <c:v>14.683750139614617</c:v>
                </c:pt>
                <c:pt idx="172">
                  <c:v>14.701248578435207</c:v>
                </c:pt>
                <c:pt idx="173">
                  <c:v>14.718101672849546</c:v>
                </c:pt>
                <c:pt idx="174">
                  <c:v>14.734343179861169</c:v>
                </c:pt>
                <c:pt idx="175">
                  <c:v>14.750005974825084</c:v>
                </c:pt>
                <c:pt idx="176">
                  <c:v>14.765122078763257</c:v>
                </c:pt>
                <c:pt idx="177">
                  <c:v>14.779722687699794</c:v>
                </c:pt>
                <c:pt idx="178">
                  <c:v>14.793838203770717</c:v>
                </c:pt>
                <c:pt idx="179">
                  <c:v>14.807498267885675</c:v>
                </c:pt>
                <c:pt idx="180">
                  <c:v>14.820731793740462</c:v>
                </c:pt>
                <c:pt idx="181">
                  <c:v>14.833567002998972</c:v>
                </c:pt>
                <c:pt idx="182">
                  <c:v>14.846031461482312</c:v>
                </c:pt>
                <c:pt idx="183">
                  <c:v>14.858152116220049</c:v>
                </c:pt>
                <c:pt idx="184">
                  <c:v>14.869955333234993</c:v>
                </c:pt>
                <c:pt idx="185">
                  <c:v>14.881466935947911</c:v>
                </c:pt>
                <c:pt idx="186">
                  <c:v>14.892712244102391</c:v>
                </c:pt>
                <c:pt idx="187">
                  <c:v>14.903716113122721</c:v>
                </c:pt>
                <c:pt idx="188">
                  <c:v>14.9145029738293</c:v>
                </c:pt>
                <c:pt idx="189">
                  <c:v>14.925096872446362</c:v>
                </c:pt>
                <c:pt idx="190">
                  <c:v>14.93552151084633</c:v>
                </c:pt>
                <c:pt idx="191">
                  <c:v>14.945800286983383</c:v>
                </c:pt>
                <c:pt idx="192">
                  <c:v>14.9559563354762</c:v>
                </c:pt>
                <c:pt idx="193">
                  <c:v>14.96601256830621</c:v>
                </c:pt>
                <c:pt idx="194">
                  <c:v>14.975991715603262</c:v>
                </c:pt>
                <c:pt idx="195">
                  <c:v>14.98591636649501</c:v>
                </c:pt>
                <c:pt idx="196">
                  <c:v>14.995809010000116</c:v>
                </c:pt>
                <c:pt idx="197">
                  <c:v>15.005692075948192</c:v>
                </c:pt>
                <c:pt idx="198">
                  <c:v>15.015587975911256</c:v>
                </c:pt>
                <c:pt idx="199">
                  <c:v>15.025519144132716</c:v>
                </c:pt>
                <c:pt idx="200">
                  <c:v>15.03550807844014</c:v>
                </c:pt>
                <c:pt idx="201">
                  <c:v>15.045577381127524</c:v>
                </c:pt>
                <c:pt idx="202">
                  <c:v>15.055749799791366</c:v>
                </c:pt>
                <c:pt idx="203">
                  <c:v>15.066048268102746</c:v>
                </c:pt>
                <c:pt idx="204">
                  <c:v>15.076495946494369</c:v>
                </c:pt>
                <c:pt idx="205">
                  <c:v>15.087116262737789</c:v>
                </c:pt>
                <c:pt idx="206">
                  <c:v>15.097932952380967</c:v>
                </c:pt>
                <c:pt idx="207">
                  <c:v>15.108970099010834</c:v>
                </c:pt>
                <c:pt idx="208">
                  <c:v>15.120252174298635</c:v>
                </c:pt>
                <c:pt idx="209">
                  <c:v>15.131804077778243</c:v>
                </c:pt>
                <c:pt idx="210">
                  <c:v>15.143651176299144</c:v>
                </c:pt>
                <c:pt idx="211">
                  <c:v>15.155819343085758</c:v>
                </c:pt>
                <c:pt idx="212">
                  <c:v>15.168334996324397</c:v>
                </c:pt>
                <c:pt idx="213">
                  <c:v>15.181225137187003</c:v>
                </c:pt>
                <c:pt idx="214">
                  <c:v>15.194517387187984</c:v>
                </c:pt>
                <c:pt idx="215">
                  <c:v>15.208240024756147</c:v>
                </c:pt>
                <c:pt idx="216">
                  <c:v>15.222422020888462</c:v>
                </c:pt>
                <c:pt idx="217">
                  <c:v>15.237093073735705</c:v>
                </c:pt>
                <c:pt idx="218">
                  <c:v>15.252283641952088</c:v>
                </c:pt>
                <c:pt idx="219">
                  <c:v>15.268024976622042</c:v>
                </c:pt>
                <c:pt idx="220">
                  <c:v>15.284349151556629</c:v>
                </c:pt>
                <c:pt idx="221">
                  <c:v>15.301289091730636</c:v>
                </c:pt>
                <c:pt idx="222">
                  <c:v>15.318878599608334</c:v>
                </c:pt>
                <c:pt idx="223">
                  <c:v>15.337152379081907</c:v>
                </c:pt>
                <c:pt idx="224">
                  <c:v>15.356146056721208</c:v>
                </c:pt>
                <c:pt idx="225">
                  <c:v>15.375896200007432</c:v>
                </c:pt>
                <c:pt idx="226">
                  <c:v>15.396440332195928</c:v>
                </c:pt>
                <c:pt idx="227">
                  <c:v>15.417816943425642</c:v>
                </c:pt>
                <c:pt idx="228">
                  <c:v>15.440065497664113</c:v>
                </c:pt>
                <c:pt idx="229">
                  <c:v>15.463226435048103</c:v>
                </c:pt>
                <c:pt idx="230">
                  <c:v>15.487341169151231</c:v>
                </c:pt>
                <c:pt idx="231">
                  <c:v>15.51245207868126</c:v>
                </c:pt>
                <c:pt idx="232">
                  <c:v>15.538602493081907</c:v>
                </c:pt>
                <c:pt idx="233">
                  <c:v>15.565836671487322</c:v>
                </c:pt>
                <c:pt idx="234">
                  <c:v>15.59419977445226</c:v>
                </c:pt>
                <c:pt idx="235">
                  <c:v>15.623737827858227</c:v>
                </c:pt>
                <c:pt idx="236">
                  <c:v>15.654497678375977</c:v>
                </c:pt>
                <c:pt idx="237">
                  <c:v>15.686526939848612</c:v>
                </c:pt>
                <c:pt idx="238">
                  <c:v>15.719873929947813</c:v>
                </c:pt>
                <c:pt idx="239">
                  <c:v>15.75458759644952</c:v>
                </c:pt>
                <c:pt idx="240">
                  <c:v>15.790717432475526</c:v>
                </c:pt>
                <c:pt idx="241">
                  <c:v>15.828313380055096</c:v>
                </c:pt>
                <c:pt idx="242">
                  <c:v>15.867425721376925</c:v>
                </c:pt>
                <c:pt idx="243">
                  <c:v>15.90810495712765</c:v>
                </c:pt>
                <c:pt idx="244">
                  <c:v>15.950401671350187</c:v>
                </c:pt>
                <c:pt idx="245">
                  <c:v>15.994366382304275</c:v>
                </c:pt>
                <c:pt idx="246">
                  <c:v>16.040049378874134</c:v>
                </c:pt>
                <c:pt idx="247">
                  <c:v>16.087500542145623</c:v>
                </c:pt>
                <c:pt idx="248">
                  <c:v>16.136769151868204</c:v>
                </c:pt>
                <c:pt idx="249">
                  <c:v>16.187903677627016</c:v>
                </c:pt>
                <c:pt idx="250">
                  <c:v>16.240951554678233</c:v>
                </c:pt>
                <c:pt idx="251">
                  <c:v>16.295958944546875</c:v>
                </c:pt>
                <c:pt idx="252">
                  <c:v>16.352970480651553</c:v>
                </c:pt>
                <c:pt idx="253">
                  <c:v>16.412028999404942</c:v>
                </c:pt>
                <c:pt idx="254">
                  <c:v>16.473175257441852</c:v>
                </c:pt>
                <c:pt idx="255">
                  <c:v>16.536447635848297</c:v>
                </c:pt>
                <c:pt idx="256">
                  <c:v>16.601881832503821</c:v>
                </c:pt>
                <c:pt idx="257">
                  <c:v>16.669510543903151</c:v>
                </c:pt>
                <c:pt idx="258">
                  <c:v>16.739363138091058</c:v>
                </c:pt>
                <c:pt idx="259">
                  <c:v>16.811465320621839</c:v>
                </c:pt>
                <c:pt idx="260">
                  <c:v>16.885838795739449</c:v>
                </c:pt>
                <c:pt idx="261">
                  <c:v>16.962500925261232</c:v>
                </c:pt>
                <c:pt idx="262">
                  <c:v>17.041464387932731</c:v>
                </c:pt>
                <c:pt idx="263">
                  <c:v>17.12273684229713</c:v>
                </c:pt>
                <c:pt idx="264">
                  <c:v>17.206320596384799</c:v>
                </c:pt>
                <c:pt idx="265">
                  <c:v>17.2922122877685</c:v>
                </c:pt>
                <c:pt idx="266">
                  <c:v>17.380402577741823</c:v>
                </c:pt>
                <c:pt idx="267">
                  <c:v>17.470875863553744</c:v>
                </c:pt>
                <c:pt idx="268">
                  <c:v>17.563610012763746</c:v>
                </c:pt>
                <c:pt idx="269">
                  <c:v>17.658576123862112</c:v>
                </c:pt>
                <c:pt idx="270">
                  <c:v>17.755738317321068</c:v>
                </c:pt>
                <c:pt idx="271">
                  <c:v>17.855053561198194</c:v>
                </c:pt>
                <c:pt idx="272">
                  <c:v>17.956471535297919</c:v>
                </c:pt>
                <c:pt idx="273">
                  <c:v>18.059934537704923</c:v>
                </c:pt>
                <c:pt idx="274">
                  <c:v>18.16537743723255</c:v>
                </c:pt>
                <c:pt idx="275">
                  <c:v>18.272727674976981</c:v>
                </c:pt>
                <c:pt idx="276">
                  <c:v>18.381905317735743</c:v>
                </c:pt>
                <c:pt idx="277">
                  <c:v>18.492823165538201</c:v>
                </c:pt>
                <c:pt idx="278">
                  <c:v>18.605386914951854</c:v>
                </c:pt>
                <c:pt idx="279">
                  <c:v>18.71949537917785</c:v>
                </c:pt>
                <c:pt idx="280">
                  <c:v>18.835040765241796</c:v>
                </c:pt>
                <c:pt idx="281">
                  <c:v>18.951909007833081</c:v>
                </c:pt>
                <c:pt idx="282">
                  <c:v>19.069980158561272</c:v>
                </c:pt>
                <c:pt idx="283">
                  <c:v>19.189128828596747</c:v>
                </c:pt>
                <c:pt idx="284">
                  <c:v>19.309224681861377</c:v>
                </c:pt>
                <c:pt idx="285">
                  <c:v>19.430132975151217</c:v>
                </c:pt>
                <c:pt idx="286">
                  <c:v>19.551715140824793</c:v>
                </c:pt>
                <c:pt idx="287">
                  <c:v>19.673829406995473</c:v>
                </c:pt>
                <c:pt idx="288">
                  <c:v>19.796331449541285</c:v>
                </c:pt>
                <c:pt idx="289">
                  <c:v>19.919075069706636</c:v>
                </c:pt>
                <c:pt idx="290">
                  <c:v>20.041912890631007</c:v>
                </c:pt>
                <c:pt idx="291">
                  <c:v>20.164697065811392</c:v>
                </c:pt>
                <c:pt idx="292">
                  <c:v>20.287279992296934</c:v>
                </c:pt>
                <c:pt idx="293">
                  <c:v>20.40951502133122</c:v>
                </c:pt>
                <c:pt idx="294">
                  <c:v>20.531257159201818</c:v>
                </c:pt>
                <c:pt idx="295">
                  <c:v>20.652363751227924</c:v>
                </c:pt>
                <c:pt idx="296">
                  <c:v>20.772695142109153</c:v>
                </c:pt>
                <c:pt idx="297">
                  <c:v>20.892115306265644</c:v>
                </c:pt>
                <c:pt idx="298">
                  <c:v>21.01049244230941</c:v>
                </c:pt>
                <c:pt idx="299">
                  <c:v>21.127699526387584</c:v>
                </c:pt>
                <c:pt idx="300">
                  <c:v>21.243614819813775</c:v>
                </c:pt>
                <c:pt idx="301">
                  <c:v>21.358122327137512</c:v>
                </c:pt>
                <c:pt idx="302">
                  <c:v>21.471112201577245</c:v>
                </c:pt>
                <c:pt idx="303">
                  <c:v>21.582481095539581</c:v>
                </c:pt>
                <c:pt idx="304">
                  <c:v>21.692132454751025</c:v>
                </c:pt>
                <c:pt idx="305">
                  <c:v>21.799976755319708</c:v>
                </c:pt>
                <c:pt idx="306">
                  <c:v>21.905931683808433</c:v>
                </c:pt>
                <c:pt idx="307">
                  <c:v>22.009922261122902</c:v>
                </c:pt>
                <c:pt idx="308">
                  <c:v>22.1118809116875</c:v>
                </c:pt>
                <c:pt idx="309">
                  <c:v>22.211747479985963</c:v>
                </c:pt>
                <c:pt idx="310">
                  <c:v>22.309469197077629</c:v>
                </c:pt>
                <c:pt idx="311">
                  <c:v>22.405000600156452</c:v>
                </c:pt>
                <c:pt idx="312">
                  <c:v>22.498303408596403</c:v>
                </c:pt>
                <c:pt idx="313">
                  <c:v>22.589346360222226</c:v>
                </c:pt>
                <c:pt idx="314">
                  <c:v>22.678105011760135</c:v>
                </c:pt>
                <c:pt idx="315">
                  <c:v>22.764561507560956</c:v>
                </c:pt>
                <c:pt idx="316">
                  <c:v>22.848704320753825</c:v>
                </c:pt>
                <c:pt idx="317">
                  <c:v>22.93052797098612</c:v>
                </c:pt>
                <c:pt idx="318">
                  <c:v>23.010032722842499</c:v>
                </c:pt>
                <c:pt idx="319">
                  <c:v>23.087224268918945</c:v>
                </c:pt>
                <c:pt idx="320">
                  <c:v>23.162113401364582</c:v>
                </c:pt>
                <c:pt idx="321">
                  <c:v>23.234715675502528</c:v>
                </c:pt>
                <c:pt idx="322">
                  <c:v>23.305051068908277</c:v>
                </c:pt>
                <c:pt idx="323">
                  <c:v>23.373143639068104</c:v>
                </c:pt>
                <c:pt idx="324">
                  <c:v>23.439021182467407</c:v>
                </c:pt>
                <c:pt idx="325">
                  <c:v>23.502714897675954</c:v>
                </c:pt>
                <c:pt idx="326">
                  <c:v>23.564259054710494</c:v>
                </c:pt>
                <c:pt idx="327">
                  <c:v>23.623690672668857</c:v>
                </c:pt>
                <c:pt idx="328">
                  <c:v>23.681049207349826</c:v>
                </c:pt>
                <c:pt idx="329">
                  <c:v>23.736376250301397</c:v>
                </c:pt>
                <c:pt idx="330">
                  <c:v>23.789715240482042</c:v>
                </c:pt>
                <c:pt idx="331">
                  <c:v>23.841111189475512</c:v>
                </c:pt>
                <c:pt idx="332">
                  <c:v>23.890610420972642</c:v>
                </c:pt>
                <c:pt idx="333">
                  <c:v>23.938260325025027</c:v>
                </c:pt>
                <c:pt idx="334">
                  <c:v>23.984109127384748</c:v>
                </c:pt>
                <c:pt idx="335">
                  <c:v>24.028205674073529</c:v>
                </c:pt>
                <c:pt idx="336">
                  <c:v>24.070599231172462</c:v>
                </c:pt>
                <c:pt idx="337">
                  <c:v>24.111339299689956</c:v>
                </c:pt>
                <c:pt idx="338">
                  <c:v>24.150475445250194</c:v>
                </c:pt>
                <c:pt idx="339">
                  <c:v>24.188057142246077</c:v>
                </c:pt>
                <c:pt idx="340">
                  <c:v>24.224133632018415</c:v>
                </c:pt>
                <c:pt idx="341">
                  <c:v>24.258753794556007</c:v>
                </c:pt>
                <c:pt idx="342">
                  <c:v>24.291966033157991</c:v>
                </c:pt>
                <c:pt idx="343">
                  <c:v>24.323818171459013</c:v>
                </c:pt>
                <c:pt idx="344">
                  <c:v>24.354357362188452</c:v>
                </c:pt>
                <c:pt idx="345">
                  <c:v>24.383630007015643</c:v>
                </c:pt>
                <c:pt idx="346">
                  <c:v>24.411681686822728</c:v>
                </c:pt>
                <c:pt idx="347">
                  <c:v>24.438557101744131</c:v>
                </c:pt>
                <c:pt idx="348">
                  <c:v>24.46430002031606</c:v>
                </c:pt>
                <c:pt idx="349">
                  <c:v>24.488953237088918</c:v>
                </c:pt>
                <c:pt idx="350">
                  <c:v>24.512558538070738</c:v>
                </c:pt>
                <c:pt idx="351">
                  <c:v>24.535156673387625</c:v>
                </c:pt>
                <c:pt idx="352">
                  <c:v>24.556787336569744</c:v>
                </c:pt>
                <c:pt idx="353">
                  <c:v>24.577489149894788</c:v>
                </c:pt>
                <c:pt idx="354">
                  <c:v>24.597299655247607</c:v>
                </c:pt>
                <c:pt idx="355">
                  <c:v>24.616255309981543</c:v>
                </c:pt>
                <c:pt idx="356">
                  <c:v>24.634391487295453</c:v>
                </c:pt>
                <c:pt idx="357">
                  <c:v>24.651742480668869</c:v>
                </c:pt>
                <c:pt idx="358">
                  <c:v>24.668341511926485</c:v>
                </c:pt>
                <c:pt idx="359">
                  <c:v>24.684220742531469</c:v>
                </c:pt>
                <c:pt idx="360">
                  <c:v>24.699411287735185</c:v>
                </c:pt>
                <c:pt idx="361">
                  <c:v>24.713943233238023</c:v>
                </c:pt>
                <c:pt idx="362">
                  <c:v>24.72784565404255</c:v>
                </c:pt>
                <c:pt idx="363">
                  <c:v>24.74114663520567</c:v>
                </c:pt>
                <c:pt idx="364">
                  <c:v>24.753873294220696</c:v>
                </c:pt>
                <c:pt idx="365">
                  <c:v>24.766051804783764</c:v>
                </c:pt>
                <c:pt idx="366">
                  <c:v>24.777707421720788</c:v>
                </c:pt>
                <c:pt idx="367">
                  <c:v>24.788864506872407</c:v>
                </c:pt>
                <c:pt idx="368">
                  <c:v>24.799546555753587</c:v>
                </c:pt>
                <c:pt idx="369">
                  <c:v>24.809776224823505</c:v>
                </c:pt>
                <c:pt idx="370">
                  <c:v>24.819575359218209</c:v>
                </c:pt>
                <c:pt idx="371">
                  <c:v>24.828965020815026</c:v>
                </c:pt>
                <c:pt idx="372">
                  <c:v>24.837965516512362</c:v>
                </c:pt>
                <c:pt idx="373">
                  <c:v>24.846596426622902</c:v>
                </c:pt>
                <c:pt idx="374">
                  <c:v>24.854876633290658</c:v>
                </c:pt>
                <c:pt idx="375">
                  <c:v>24.862824348854655</c:v>
                </c:pt>
                <c:pt idx="376">
                  <c:v>24.87045714409275</c:v>
                </c:pt>
                <c:pt idx="377">
                  <c:v>24.877791976289391</c:v>
                </c:pt>
                <c:pt idx="378">
                  <c:v>24.884845217080308</c:v>
                </c:pt>
                <c:pt idx="379">
                  <c:v>24.891632680035659</c:v>
                </c:pt>
                <c:pt idx="380">
                  <c:v>24.898169647951075</c:v>
                </c:pt>
                <c:pt idx="381">
                  <c:v>24.904470899823014</c:v>
                </c:pt>
                <c:pt idx="382">
                  <c:v>24.910550737491477</c:v>
                </c:pt>
                <c:pt idx="383">
                  <c:v>24.916423011939081</c:v>
                </c:pt>
                <c:pt idx="384">
                  <c:v>24.922101149240792</c:v>
                </c:pt>
                <c:pt idx="385">
                  <c:v>24.927598176163759</c:v>
                </c:pt>
                <c:pt idx="386">
                  <c:v>24.932926745421014</c:v>
                </c:pt>
                <c:pt idx="387">
                  <c:v>24.938099160587051</c:v>
                </c:pt>
                <c:pt idx="388">
                  <c:v>24.943127400686905</c:v>
                </c:pt>
                <c:pt idx="389">
                  <c:v>24.948023144473964</c:v>
                </c:pt>
                <c:pt idx="390">
                  <c:v>24.95279779441476</c:v>
                </c:pt>
                <c:pt idx="391">
                  <c:v>24.957462500401775</c:v>
                </c:pt>
                <c:pt idx="392">
                  <c:v>24.962028183218266</c:v>
                </c:pt>
                <c:pt idx="393">
                  <c:v>24.966505557781247</c:v>
                </c:pt>
                <c:pt idx="394">
                  <c:v>24.970905156191147</c:v>
                </c:pt>
                <c:pt idx="395">
                  <c:v>24.975237350618933</c:v>
                </c:pt>
                <c:pt idx="396">
                  <c:v>24.97951237606333</c:v>
                </c:pt>
                <c:pt idx="397">
                  <c:v>24.983740353012752</c:v>
                </c:pt>
                <c:pt idx="398">
                  <c:v>24.987931310048396</c:v>
                </c:pt>
                <c:pt idx="399">
                  <c:v>24.99209520642674</c:v>
                </c:pt>
                <c:pt idx="400">
                  <c:v>24.996241954681345</c:v>
                </c:pt>
                <c:pt idx="401">
                  <c:v>25.000381443285725</c:v>
                </c:pt>
                <c:pt idx="402">
                  <c:v>25.004523559420534</c:v>
                </c:pt>
                <c:pt idx="403">
                  <c:v>25.008678211890302</c:v>
                </c:pt>
                <c:pt idx="404">
                  <c:v>25.012855354236418</c:v>
                </c:pt>
                <c:pt idx="405">
                  <c:v>25.017065008095152</c:v>
                </c:pt>
                <c:pt idx="406">
                  <c:v>25.021317286851094</c:v>
                </c:pt>
                <c:pt idx="407">
                  <c:v>25.025622419638449</c:v>
                </c:pt>
                <c:pt idx="408">
                  <c:v>25.029990775744697</c:v>
                </c:pt>
                <c:pt idx="409">
                  <c:v>25.034432889473059</c:v>
                </c:pt>
                <c:pt idx="410">
                  <c:v>25.038959485522685</c:v>
                </c:pt>
                <c:pt idx="411">
                  <c:v>25.043581504947721</c:v>
                </c:pt>
                <c:pt idx="412">
                  <c:v>25.048310131758953</c:v>
                </c:pt>
                <c:pt idx="413">
                  <c:v>25.053156820234474</c:v>
                </c:pt>
                <c:pt idx="414">
                  <c:v>25.058133323008807</c:v>
                </c:pt>
                <c:pt idx="415">
                  <c:v>25.063251720012744</c:v>
                </c:pt>
                <c:pt idx="416">
                  <c:v>25.06852444833979</c:v>
                </c:pt>
                <c:pt idx="417">
                  <c:v>25.073964333118585</c:v>
                </c:pt>
                <c:pt idx="418">
                  <c:v>25.079584619474335</c:v>
                </c:pt>
                <c:pt idx="419">
                  <c:v>25.085399005666726</c:v>
                </c:pt>
                <c:pt idx="420">
                  <c:v>25.09142167749604</c:v>
                </c:pt>
                <c:pt idx="421">
                  <c:v>25.097667344073972</c:v>
                </c:pt>
                <c:pt idx="422">
                  <c:v>25.104151275061135</c:v>
                </c:pt>
                <c:pt idx="423">
                  <c:v>25.11088933947822</c:v>
                </c:pt>
                <c:pt idx="424">
                  <c:v>25.117898046204481</c:v>
                </c:pt>
                <c:pt idx="425">
                  <c:v>25.125194586283268</c:v>
                </c:pt>
                <c:pt idx="426">
                  <c:v>25.13279687716134</c:v>
                </c:pt>
                <c:pt idx="427">
                  <c:v>25.140723608996762</c:v>
                </c:pt>
                <c:pt idx="428">
                  <c:v>25.148994293177598</c:v>
                </c:pt>
                <c:pt idx="429">
                  <c:v>25.15762931320328</c:v>
                </c:pt>
                <c:pt idx="430">
                  <c:v>25.166649978089577</c:v>
                </c:pt>
                <c:pt idx="431">
                  <c:v>25.176078578468733</c:v>
                </c:pt>
                <c:pt idx="432">
                  <c:v>25.185938445567622</c:v>
                </c:pt>
                <c:pt idx="433">
                  <c:v>25.196254013258709</c:v>
                </c:pt>
                <c:pt idx="434">
                  <c:v>25.207050883392316</c:v>
                </c:pt>
                <c:pt idx="435">
                  <c:v>25.218355894632541</c:v>
                </c:pt>
                <c:pt idx="436">
                  <c:v>25.230197195035267</c:v>
                </c:pt>
                <c:pt idx="437">
                  <c:v>25.2426043186233</c:v>
                </c:pt>
                <c:pt idx="438">
                  <c:v>25.255608266232425</c:v>
                </c:pt>
                <c:pt idx="439">
                  <c:v>25.269241590922096</c:v>
                </c:pt>
                <c:pt idx="440">
                  <c:v>25.28353848826649</c:v>
                </c:pt>
                <c:pt idx="441">
                  <c:v>25.29853489186549</c:v>
                </c:pt>
                <c:pt idx="442">
                  <c:v>25.314268574441279</c:v>
                </c:pt>
                <c:pt idx="443">
                  <c:v>25.330779254914695</c:v>
                </c:pt>
                <c:pt idx="444">
                  <c:v>25.348108711886628</c:v>
                </c:pt>
                <c:pt idx="445">
                  <c:v>25.366300903983873</c:v>
                </c:pt>
                <c:pt idx="446">
                  <c:v>25.385402097566143</c:v>
                </c:pt>
                <c:pt idx="447">
                  <c:v>25.405461002331926</c:v>
                </c:pt>
                <c:pt idx="448">
                  <c:v>25.426528915405743</c:v>
                </c:pt>
                <c:pt idx="449">
                  <c:v>25.448659874538798</c:v>
                </c:pt>
                <c:pt idx="450">
                  <c:v>25.471910821109169</c:v>
                </c:pt>
                <c:pt idx="451">
                  <c:v>25.496341773667698</c:v>
                </c:pt>
                <c:pt idx="452">
                  <c:v>25.522016012841238</c:v>
                </c:pt>
                <c:pt idx="453">
                  <c:v>25.549000278477845</c:v>
                </c:pt>
                <c:pt idx="454">
                  <c:v>25.577364979998773</c:v>
                </c:pt>
                <c:pt idx="455">
                  <c:v>25.607184421010516</c:v>
                </c:pt>
                <c:pt idx="456">
                  <c:v>25.638537039328817</c:v>
                </c:pt>
                <c:pt idx="457">
                  <c:v>25.671505663675077</c:v>
                </c:pt>
                <c:pt idx="458">
                  <c:v>25.706177788426608</c:v>
                </c:pt>
                <c:pt idx="459">
                  <c:v>25.742645867936055</c:v>
                </c:pt>
                <c:pt idx="460">
                  <c:v>25.781007632085075</c:v>
                </c:pt>
                <c:pt idx="461">
                  <c:v>25.821366424903093</c:v>
                </c:pt>
                <c:pt idx="462">
                  <c:v>25.863831568267553</c:v>
                </c:pt>
                <c:pt idx="463">
                  <c:v>25.90851875290932</c:v>
                </c:pt>
                <c:pt idx="464">
                  <c:v>25.955550459177889</c:v>
                </c:pt>
                <c:pt idx="465">
                  <c:v>26.005056410280861</c:v>
                </c:pt>
                <c:pt idx="466">
                  <c:v>26.057174061002254</c:v>
                </c:pt>
                <c:pt idx="467">
                  <c:v>26.112049125231078</c:v>
                </c:pt>
                <c:pt idx="468">
                  <c:v>26.169836145998456</c:v>
                </c:pt>
                <c:pt idx="469">
                  <c:v>26.230699112135206</c:v>
                </c:pt>
                <c:pt idx="470">
                  <c:v>26.294812126128154</c:v>
                </c:pt>
                <c:pt idx="471">
                  <c:v>26.362360128280798</c:v>
                </c:pt>
                <c:pt idx="472">
                  <c:v>26.433539682880284</c:v>
                </c:pt>
                <c:pt idx="473">
                  <c:v>26.508559832749381</c:v>
                </c:pt>
                <c:pt idx="474">
                  <c:v>26.587643029330135</c:v>
                </c:pt>
                <c:pt idx="475">
                  <c:v>26.671026146320173</c:v>
                </c:pt>
                <c:pt idx="476">
                  <c:v>26.758961585879131</c:v>
                </c:pt>
                <c:pt idx="477">
                  <c:v>26.851718487560362</c:v>
                </c:pt>
                <c:pt idx="478">
                  <c:v>26.949584051425727</c:v>
                </c:pt>
                <c:pt idx="479">
                  <c:v>27.052864988294246</c:v>
                </c:pt>
                <c:pt idx="480">
                  <c:v>27.161889111791357</c:v>
                </c:pt>
                <c:pt idx="481">
                  <c:v>27.277007088841213</c:v>
                </c:pt>
                <c:pt idx="482">
                  <c:v>27.398594367524954</c:v>
                </c:pt>
                <c:pt idx="483">
                  <c:v>27.527053303865404</c:v>
                </c:pt>
                <c:pt idx="484">
                  <c:v>27.662815512157426</c:v>
                </c:pt>
                <c:pt idx="485">
                  <c:v>27.806344467018189</c:v>
                </c:pt>
                <c:pt idx="486">
                  <c:v>27.958138389474563</c:v>
                </c:pt>
                <c:pt idx="487">
                  <c:v>28.118733454245692</c:v>
                </c:pt>
                <c:pt idx="488">
                  <c:v>28.288707361049713</c:v>
                </c:pt>
                <c:pt idx="489">
                  <c:v>28.468683319427626</c:v>
                </c:pt>
                <c:pt idx="490">
                  <c:v>28.659334504428521</c:v>
                </c:pt>
                <c:pt idx="491">
                  <c:v>28.86138904978187</c:v>
                </c:pt>
                <c:pt idx="492">
                  <c:v>29.075635656186265</c:v>
                </c:pt>
                <c:pt idx="493">
                  <c:v>29.302929905435413</c:v>
                </c:pt>
                <c:pt idx="494">
                  <c:v>29.544201386728325</c:v>
                </c:pt>
                <c:pt idx="495">
                  <c:v>29.800461760230284</c:v>
                </c:pt>
                <c:pt idx="496">
                  <c:v>30.072813905459327</c:v>
                </c:pt>
                <c:pt idx="497">
                  <c:v>30.362462329240888</c:v>
                </c:pt>
                <c:pt idx="498">
                  <c:v>30.670725040898436</c:v>
                </c:pt>
                <c:pt idx="499">
                  <c:v>30.999047142418018</c:v>
                </c:pt>
              </c:numCache>
            </c:numRef>
          </c:xVal>
          <c:yVal>
            <c:numRef>
              <c:f>Sheet1!$K$21:$K$520</c:f>
              <c:numCache>
                <c:formatCode>General</c:formatCode>
                <c:ptCount val="500"/>
                <c:pt idx="0">
                  <c:v>12.5283117684</c:v>
                </c:pt>
                <c:pt idx="1">
                  <c:v>12.506981768399999</c:v>
                </c:pt>
                <c:pt idx="2">
                  <c:v>12.485651768399999</c:v>
                </c:pt>
                <c:pt idx="3">
                  <c:v>12.464321768399998</c:v>
                </c:pt>
                <c:pt idx="4">
                  <c:v>12.442991768399997</c:v>
                </c:pt>
                <c:pt idx="5">
                  <c:v>12.421661768399996</c:v>
                </c:pt>
                <c:pt idx="6">
                  <c:v>12.400331768399996</c:v>
                </c:pt>
                <c:pt idx="7">
                  <c:v>12.379001768399995</c:v>
                </c:pt>
                <c:pt idx="8">
                  <c:v>12.357671768399994</c:v>
                </c:pt>
                <c:pt idx="9">
                  <c:v>12.336341768399993</c:v>
                </c:pt>
                <c:pt idx="10">
                  <c:v>12.315011768399993</c:v>
                </c:pt>
                <c:pt idx="11">
                  <c:v>12.293681768399992</c:v>
                </c:pt>
                <c:pt idx="12">
                  <c:v>12.272351768399991</c:v>
                </c:pt>
                <c:pt idx="13">
                  <c:v>12.25102176839999</c:v>
                </c:pt>
                <c:pt idx="14">
                  <c:v>12.22969176839999</c:v>
                </c:pt>
                <c:pt idx="15">
                  <c:v>12.208361768399989</c:v>
                </c:pt>
                <c:pt idx="16">
                  <c:v>12.187031768399988</c:v>
                </c:pt>
                <c:pt idx="17">
                  <c:v>12.165701768399988</c:v>
                </c:pt>
                <c:pt idx="18">
                  <c:v>12.144371768399987</c:v>
                </c:pt>
                <c:pt idx="19">
                  <c:v>12.123041768399986</c:v>
                </c:pt>
                <c:pt idx="20">
                  <c:v>12.101711768399985</c:v>
                </c:pt>
                <c:pt idx="21">
                  <c:v>12.080381768399985</c:v>
                </c:pt>
                <c:pt idx="22">
                  <c:v>12.059051768399984</c:v>
                </c:pt>
                <c:pt idx="23">
                  <c:v>12.037721768399983</c:v>
                </c:pt>
                <c:pt idx="24">
                  <c:v>12.016391768399982</c:v>
                </c:pt>
                <c:pt idx="25">
                  <c:v>11.995061768399982</c:v>
                </c:pt>
                <c:pt idx="26">
                  <c:v>11.973731768399981</c:v>
                </c:pt>
                <c:pt idx="27">
                  <c:v>11.95240176839998</c:v>
                </c:pt>
                <c:pt idx="28">
                  <c:v>11.931071768399979</c:v>
                </c:pt>
                <c:pt idx="29">
                  <c:v>11.909741768399979</c:v>
                </c:pt>
                <c:pt idx="30">
                  <c:v>11.888411768399978</c:v>
                </c:pt>
                <c:pt idx="31">
                  <c:v>11.867081768399977</c:v>
                </c:pt>
                <c:pt idx="32">
                  <c:v>11.845751768399976</c:v>
                </c:pt>
                <c:pt idx="33">
                  <c:v>11.824421768399976</c:v>
                </c:pt>
                <c:pt idx="34">
                  <c:v>11.803091768399975</c:v>
                </c:pt>
                <c:pt idx="35">
                  <c:v>11.781761768399974</c:v>
                </c:pt>
                <c:pt idx="36">
                  <c:v>11.760431768399974</c:v>
                </c:pt>
                <c:pt idx="37">
                  <c:v>11.739101768399973</c:v>
                </c:pt>
                <c:pt idx="38">
                  <c:v>11.717771768399972</c:v>
                </c:pt>
                <c:pt idx="39">
                  <c:v>11.696441768399971</c:v>
                </c:pt>
                <c:pt idx="40">
                  <c:v>11.675111768399971</c:v>
                </c:pt>
                <c:pt idx="41">
                  <c:v>11.65378176839997</c:v>
                </c:pt>
                <c:pt idx="42">
                  <c:v>11.632451768399969</c:v>
                </c:pt>
                <c:pt idx="43">
                  <c:v>11.611121768399968</c:v>
                </c:pt>
                <c:pt idx="44">
                  <c:v>11.589791768399968</c:v>
                </c:pt>
                <c:pt idx="45">
                  <c:v>11.568461768399967</c:v>
                </c:pt>
                <c:pt idx="46">
                  <c:v>11.547131768399966</c:v>
                </c:pt>
                <c:pt idx="47">
                  <c:v>11.525801768399965</c:v>
                </c:pt>
                <c:pt idx="48">
                  <c:v>11.504471768399965</c:v>
                </c:pt>
                <c:pt idx="49">
                  <c:v>11.483141768399964</c:v>
                </c:pt>
                <c:pt idx="50">
                  <c:v>11.461811768399963</c:v>
                </c:pt>
                <c:pt idx="51">
                  <c:v>11.440481768399962</c:v>
                </c:pt>
                <c:pt idx="52">
                  <c:v>11.419151768399962</c:v>
                </c:pt>
                <c:pt idx="53">
                  <c:v>11.397821768399961</c:v>
                </c:pt>
                <c:pt idx="54">
                  <c:v>11.37649176839996</c:v>
                </c:pt>
                <c:pt idx="55">
                  <c:v>11.355161768399959</c:v>
                </c:pt>
                <c:pt idx="56">
                  <c:v>11.333831768399959</c:v>
                </c:pt>
                <c:pt idx="57">
                  <c:v>11.312501768399958</c:v>
                </c:pt>
                <c:pt idx="58">
                  <c:v>11.291171768399957</c:v>
                </c:pt>
                <c:pt idx="59">
                  <c:v>11.269841768399957</c:v>
                </c:pt>
                <c:pt idx="60">
                  <c:v>11.248511768399956</c:v>
                </c:pt>
                <c:pt idx="61">
                  <c:v>11.227181768399955</c:v>
                </c:pt>
                <c:pt idx="62">
                  <c:v>11.205851768399954</c:v>
                </c:pt>
                <c:pt idx="63">
                  <c:v>11.184521768399954</c:v>
                </c:pt>
                <c:pt idx="64">
                  <c:v>11.163191768399953</c:v>
                </c:pt>
                <c:pt idx="65">
                  <c:v>11.141861768399952</c:v>
                </c:pt>
                <c:pt idx="66">
                  <c:v>11.120531768399951</c:v>
                </c:pt>
                <c:pt idx="67">
                  <c:v>11.099201768399951</c:v>
                </c:pt>
                <c:pt idx="68">
                  <c:v>11.07787176839995</c:v>
                </c:pt>
                <c:pt idx="69">
                  <c:v>11.056541768399949</c:v>
                </c:pt>
                <c:pt idx="70">
                  <c:v>11.035211768399948</c:v>
                </c:pt>
                <c:pt idx="71">
                  <c:v>11.013881768399948</c:v>
                </c:pt>
                <c:pt idx="72">
                  <c:v>10.992551768399947</c:v>
                </c:pt>
                <c:pt idx="73">
                  <c:v>10.971221768399946</c:v>
                </c:pt>
                <c:pt idx="74">
                  <c:v>10.949891768399945</c:v>
                </c:pt>
                <c:pt idx="75">
                  <c:v>10.928561768399945</c:v>
                </c:pt>
                <c:pt idx="76">
                  <c:v>10.907231768399944</c:v>
                </c:pt>
                <c:pt idx="77">
                  <c:v>10.885901768399943</c:v>
                </c:pt>
                <c:pt idx="78">
                  <c:v>10.864571768399943</c:v>
                </c:pt>
                <c:pt idx="79">
                  <c:v>10.843241768399942</c:v>
                </c:pt>
                <c:pt idx="80">
                  <c:v>10.821911768399941</c:v>
                </c:pt>
                <c:pt idx="81">
                  <c:v>10.80058176839994</c:v>
                </c:pt>
                <c:pt idx="82">
                  <c:v>10.77925176839994</c:v>
                </c:pt>
                <c:pt idx="83">
                  <c:v>10.757921768399939</c:v>
                </c:pt>
                <c:pt idx="84">
                  <c:v>10.736591768399938</c:v>
                </c:pt>
                <c:pt idx="85">
                  <c:v>10.715261768399937</c:v>
                </c:pt>
                <c:pt idx="86">
                  <c:v>10.693931768399937</c:v>
                </c:pt>
                <c:pt idx="87">
                  <c:v>10.672601768399936</c:v>
                </c:pt>
                <c:pt idx="88">
                  <c:v>10.651271768399935</c:v>
                </c:pt>
                <c:pt idx="89">
                  <c:v>10.629941768399934</c:v>
                </c:pt>
                <c:pt idx="90">
                  <c:v>10.608611768399934</c:v>
                </c:pt>
                <c:pt idx="91">
                  <c:v>10.587281768399933</c:v>
                </c:pt>
                <c:pt idx="92">
                  <c:v>10.565951768399932</c:v>
                </c:pt>
                <c:pt idx="93">
                  <c:v>10.544621768399931</c:v>
                </c:pt>
                <c:pt idx="94">
                  <c:v>10.523291768399931</c:v>
                </c:pt>
                <c:pt idx="95">
                  <c:v>10.50196176839993</c:v>
                </c:pt>
                <c:pt idx="96">
                  <c:v>10.480631768399929</c:v>
                </c:pt>
                <c:pt idx="97">
                  <c:v>10.459301768399929</c:v>
                </c:pt>
                <c:pt idx="98">
                  <c:v>10.437971768399928</c:v>
                </c:pt>
                <c:pt idx="99">
                  <c:v>10.416641768399927</c:v>
                </c:pt>
                <c:pt idx="100">
                  <c:v>10.395311768399926</c:v>
                </c:pt>
                <c:pt idx="101">
                  <c:v>10.373981768399926</c:v>
                </c:pt>
                <c:pt idx="102">
                  <c:v>10.352651768399925</c:v>
                </c:pt>
                <c:pt idx="103">
                  <c:v>10.331321768399924</c:v>
                </c:pt>
                <c:pt idx="104">
                  <c:v>10.309991768399923</c:v>
                </c:pt>
                <c:pt idx="105">
                  <c:v>10.288661768399923</c:v>
                </c:pt>
                <c:pt idx="106">
                  <c:v>10.267331768399922</c:v>
                </c:pt>
                <c:pt idx="107">
                  <c:v>10.246001768399921</c:v>
                </c:pt>
                <c:pt idx="108">
                  <c:v>10.22467176839992</c:v>
                </c:pt>
                <c:pt idx="109">
                  <c:v>10.20334176839992</c:v>
                </c:pt>
                <c:pt idx="110">
                  <c:v>10.182011768399919</c:v>
                </c:pt>
                <c:pt idx="111">
                  <c:v>10.160681768399918</c:v>
                </c:pt>
                <c:pt idx="112">
                  <c:v>10.139351768399917</c:v>
                </c:pt>
                <c:pt idx="113">
                  <c:v>10.118021768399917</c:v>
                </c:pt>
                <c:pt idx="114">
                  <c:v>10.096691768399916</c:v>
                </c:pt>
                <c:pt idx="115">
                  <c:v>10.075361768399915</c:v>
                </c:pt>
                <c:pt idx="116">
                  <c:v>10.054031768399915</c:v>
                </c:pt>
                <c:pt idx="117">
                  <c:v>10.032701768399914</c:v>
                </c:pt>
                <c:pt idx="118">
                  <c:v>10.011371768399913</c:v>
                </c:pt>
                <c:pt idx="119">
                  <c:v>9.9900417683999123</c:v>
                </c:pt>
                <c:pt idx="120">
                  <c:v>9.9687117683999116</c:v>
                </c:pt>
                <c:pt idx="121">
                  <c:v>9.9473817683999108</c:v>
                </c:pt>
                <c:pt idx="122">
                  <c:v>9.9260517683999101</c:v>
                </c:pt>
                <c:pt idx="123">
                  <c:v>9.9047217683999094</c:v>
                </c:pt>
                <c:pt idx="124">
                  <c:v>9.8833917683999086</c:v>
                </c:pt>
                <c:pt idx="125">
                  <c:v>9.8620617683999079</c:v>
                </c:pt>
                <c:pt idx="126">
                  <c:v>9.8407317683999072</c:v>
                </c:pt>
                <c:pt idx="127">
                  <c:v>9.8194017683999064</c:v>
                </c:pt>
                <c:pt idx="128">
                  <c:v>9.7980717683999057</c:v>
                </c:pt>
                <c:pt idx="129">
                  <c:v>9.7767417683999049</c:v>
                </c:pt>
                <c:pt idx="130">
                  <c:v>9.7554117683999042</c:v>
                </c:pt>
                <c:pt idx="131">
                  <c:v>9.7340817683999035</c:v>
                </c:pt>
                <c:pt idx="132">
                  <c:v>9.7127517683999027</c:v>
                </c:pt>
                <c:pt idx="133">
                  <c:v>9.691421768399902</c:v>
                </c:pt>
                <c:pt idx="134">
                  <c:v>9.6700917683999013</c:v>
                </c:pt>
                <c:pt idx="135">
                  <c:v>9.6487617683999005</c:v>
                </c:pt>
                <c:pt idx="136">
                  <c:v>9.6274317683998998</c:v>
                </c:pt>
                <c:pt idx="137">
                  <c:v>9.606101768399899</c:v>
                </c:pt>
                <c:pt idx="138">
                  <c:v>9.5847717683998983</c:v>
                </c:pt>
                <c:pt idx="139">
                  <c:v>9.5634417683998976</c:v>
                </c:pt>
                <c:pt idx="140">
                  <c:v>9.5421117683998968</c:v>
                </c:pt>
                <c:pt idx="141">
                  <c:v>9.5207817683998961</c:v>
                </c:pt>
                <c:pt idx="142">
                  <c:v>9.4994517683998954</c:v>
                </c:pt>
                <c:pt idx="143">
                  <c:v>9.4781217683998946</c:v>
                </c:pt>
                <c:pt idx="144">
                  <c:v>9.4567917683998939</c:v>
                </c:pt>
                <c:pt idx="145">
                  <c:v>9.4354617683998931</c:v>
                </c:pt>
                <c:pt idx="146">
                  <c:v>9.4141317683998924</c:v>
                </c:pt>
                <c:pt idx="147">
                  <c:v>9.3928017683998917</c:v>
                </c:pt>
                <c:pt idx="148">
                  <c:v>9.3714717683998909</c:v>
                </c:pt>
                <c:pt idx="149">
                  <c:v>9.3501417683998902</c:v>
                </c:pt>
                <c:pt idx="150">
                  <c:v>9.3288117683998895</c:v>
                </c:pt>
                <c:pt idx="151">
                  <c:v>9.3074817683998887</c:v>
                </c:pt>
                <c:pt idx="152">
                  <c:v>9.286151768399888</c:v>
                </c:pt>
                <c:pt idx="153">
                  <c:v>9.2648217683998872</c:v>
                </c:pt>
                <c:pt idx="154">
                  <c:v>9.2434917683998865</c:v>
                </c:pt>
                <c:pt idx="155">
                  <c:v>9.2221617683998858</c:v>
                </c:pt>
                <c:pt idx="156">
                  <c:v>9.200831768399885</c:v>
                </c:pt>
                <c:pt idx="157">
                  <c:v>9.1795017683998843</c:v>
                </c:pt>
                <c:pt idx="158">
                  <c:v>9.1581717683998836</c:v>
                </c:pt>
                <c:pt idx="159">
                  <c:v>9.1368417683998828</c:v>
                </c:pt>
                <c:pt idx="160">
                  <c:v>9.1155117683998821</c:v>
                </c:pt>
                <c:pt idx="161">
                  <c:v>9.0941817683998813</c:v>
                </c:pt>
                <c:pt idx="162">
                  <c:v>9.0728517683998806</c:v>
                </c:pt>
                <c:pt idx="163">
                  <c:v>9.0515217683998799</c:v>
                </c:pt>
                <c:pt idx="164">
                  <c:v>9.0301917683998791</c:v>
                </c:pt>
                <c:pt idx="165">
                  <c:v>9.0088617683998784</c:v>
                </c:pt>
                <c:pt idx="166">
                  <c:v>8.9875317683998777</c:v>
                </c:pt>
                <c:pt idx="167">
                  <c:v>8.9662017683998769</c:v>
                </c:pt>
                <c:pt idx="168">
                  <c:v>8.9448717683998762</c:v>
                </c:pt>
                <c:pt idx="169">
                  <c:v>8.9235417683998755</c:v>
                </c:pt>
                <c:pt idx="170">
                  <c:v>8.9022117683998747</c:v>
                </c:pt>
                <c:pt idx="171">
                  <c:v>8.880881768399874</c:v>
                </c:pt>
                <c:pt idx="172">
                  <c:v>8.8595517683998732</c:v>
                </c:pt>
                <c:pt idx="173">
                  <c:v>8.8382217683998725</c:v>
                </c:pt>
                <c:pt idx="174">
                  <c:v>8.8168917683998718</c:v>
                </c:pt>
                <c:pt idx="175">
                  <c:v>8.795561768399871</c:v>
                </c:pt>
                <c:pt idx="176">
                  <c:v>8.7742317683998703</c:v>
                </c:pt>
                <c:pt idx="177">
                  <c:v>8.7529017683998696</c:v>
                </c:pt>
                <c:pt idx="178">
                  <c:v>8.7315717683998688</c:v>
                </c:pt>
                <c:pt idx="179">
                  <c:v>8.7102417683998681</c:v>
                </c:pt>
                <c:pt idx="180">
                  <c:v>8.6889117683998673</c:v>
                </c:pt>
                <c:pt idx="181">
                  <c:v>8.6675817683998666</c:v>
                </c:pt>
                <c:pt idx="182">
                  <c:v>8.6462517683998659</c:v>
                </c:pt>
                <c:pt idx="183">
                  <c:v>8.6249217683998651</c:v>
                </c:pt>
                <c:pt idx="184">
                  <c:v>8.6035917683998644</c:v>
                </c:pt>
                <c:pt idx="185">
                  <c:v>8.5822617683998637</c:v>
                </c:pt>
                <c:pt idx="186">
                  <c:v>8.5609317683998629</c:v>
                </c:pt>
                <c:pt idx="187">
                  <c:v>8.5396017683998622</c:v>
                </c:pt>
                <c:pt idx="188">
                  <c:v>8.5182717683998614</c:v>
                </c:pt>
                <c:pt idx="189">
                  <c:v>8.4969417683998607</c:v>
                </c:pt>
                <c:pt idx="190">
                  <c:v>8.47561176839986</c:v>
                </c:pt>
                <c:pt idx="191">
                  <c:v>8.4542817683998592</c:v>
                </c:pt>
                <c:pt idx="192">
                  <c:v>8.4329517683998585</c:v>
                </c:pt>
                <c:pt idx="193">
                  <c:v>8.4116217683998578</c:v>
                </c:pt>
                <c:pt idx="194">
                  <c:v>8.390291768399857</c:v>
                </c:pt>
                <c:pt idx="195">
                  <c:v>8.3689617683998563</c:v>
                </c:pt>
                <c:pt idx="196">
                  <c:v>8.3476317683998555</c:v>
                </c:pt>
                <c:pt idx="197">
                  <c:v>8.3263017683998548</c:v>
                </c:pt>
                <c:pt idx="198">
                  <c:v>8.3049717683998541</c:v>
                </c:pt>
                <c:pt idx="199">
                  <c:v>8.2836417683998533</c:v>
                </c:pt>
                <c:pt idx="200">
                  <c:v>8.2623117683998526</c:v>
                </c:pt>
                <c:pt idx="201">
                  <c:v>8.2409817683998519</c:v>
                </c:pt>
                <c:pt idx="202">
                  <c:v>8.2196517683998511</c:v>
                </c:pt>
                <c:pt idx="203">
                  <c:v>8.1983217683998504</c:v>
                </c:pt>
                <c:pt idx="204">
                  <c:v>8.1769917683998496</c:v>
                </c:pt>
                <c:pt idx="205">
                  <c:v>8.1556617683998489</c:v>
                </c:pt>
                <c:pt idx="206">
                  <c:v>8.1343317683998482</c:v>
                </c:pt>
                <c:pt idx="207">
                  <c:v>8.1130017683998474</c:v>
                </c:pt>
                <c:pt idx="208">
                  <c:v>8.0916717683998467</c:v>
                </c:pt>
                <c:pt idx="209">
                  <c:v>8.070341768399846</c:v>
                </c:pt>
                <c:pt idx="210">
                  <c:v>8.0490117683998452</c:v>
                </c:pt>
                <c:pt idx="211">
                  <c:v>8.0276817683998445</c:v>
                </c:pt>
                <c:pt idx="212">
                  <c:v>8.0063517683998437</c:v>
                </c:pt>
                <c:pt idx="213">
                  <c:v>7.9850217683998439</c:v>
                </c:pt>
                <c:pt idx="214">
                  <c:v>7.9636917683998441</c:v>
                </c:pt>
                <c:pt idx="215">
                  <c:v>7.9423617683998442</c:v>
                </c:pt>
                <c:pt idx="216">
                  <c:v>7.9210317683998444</c:v>
                </c:pt>
                <c:pt idx="217">
                  <c:v>7.8997017683998445</c:v>
                </c:pt>
                <c:pt idx="218">
                  <c:v>7.8783717683998447</c:v>
                </c:pt>
                <c:pt idx="219">
                  <c:v>7.8570417683998448</c:v>
                </c:pt>
                <c:pt idx="220">
                  <c:v>7.835711768399845</c:v>
                </c:pt>
                <c:pt idx="221">
                  <c:v>7.8143817683998451</c:v>
                </c:pt>
                <c:pt idx="222">
                  <c:v>7.7930517683998453</c:v>
                </c:pt>
                <c:pt idx="223">
                  <c:v>7.7717217683998454</c:v>
                </c:pt>
                <c:pt idx="224">
                  <c:v>7.7503917683998456</c:v>
                </c:pt>
                <c:pt idx="225">
                  <c:v>7.7290617683998457</c:v>
                </c:pt>
                <c:pt idx="226">
                  <c:v>7.7077317683998459</c:v>
                </c:pt>
                <c:pt idx="227">
                  <c:v>7.686401768399846</c:v>
                </c:pt>
                <c:pt idx="228">
                  <c:v>7.6650717683998462</c:v>
                </c:pt>
                <c:pt idx="229">
                  <c:v>7.6437417683998463</c:v>
                </c:pt>
                <c:pt idx="230">
                  <c:v>7.6224117683998465</c:v>
                </c:pt>
                <c:pt idx="231">
                  <c:v>7.6010817683998466</c:v>
                </c:pt>
                <c:pt idx="232">
                  <c:v>7.5797517683998468</c:v>
                </c:pt>
                <c:pt idx="233">
                  <c:v>7.5584217683998469</c:v>
                </c:pt>
                <c:pt idx="234">
                  <c:v>7.5370917683998471</c:v>
                </c:pt>
                <c:pt idx="235">
                  <c:v>7.5157617683998472</c:v>
                </c:pt>
                <c:pt idx="236">
                  <c:v>7.4944317683998474</c:v>
                </c:pt>
                <c:pt idx="237">
                  <c:v>7.4731017683998475</c:v>
                </c:pt>
                <c:pt idx="238">
                  <c:v>7.4517717683998477</c:v>
                </c:pt>
                <c:pt idx="239">
                  <c:v>7.4304417683998478</c:v>
                </c:pt>
                <c:pt idx="240">
                  <c:v>7.409111768399848</c:v>
                </c:pt>
                <c:pt idx="241">
                  <c:v>7.3877817683998481</c:v>
                </c:pt>
                <c:pt idx="242">
                  <c:v>7.3664517683998483</c:v>
                </c:pt>
                <c:pt idx="243">
                  <c:v>7.3451217683998484</c:v>
                </c:pt>
                <c:pt idx="244">
                  <c:v>7.3237917683998486</c:v>
                </c:pt>
                <c:pt idx="245">
                  <c:v>7.3024617683998487</c:v>
                </c:pt>
                <c:pt idx="246">
                  <c:v>7.2811317683998489</c:v>
                </c:pt>
                <c:pt idx="247">
                  <c:v>7.259801768399849</c:v>
                </c:pt>
                <c:pt idx="248">
                  <c:v>7.2384717683998492</c:v>
                </c:pt>
                <c:pt idx="249">
                  <c:v>7.2171417683998493</c:v>
                </c:pt>
                <c:pt idx="250">
                  <c:v>7.1958117683998495</c:v>
                </c:pt>
                <c:pt idx="251">
                  <c:v>7.1744817683998496</c:v>
                </c:pt>
                <c:pt idx="252">
                  <c:v>7.1531517683998498</c:v>
                </c:pt>
                <c:pt idx="253">
                  <c:v>7.1318217683998499</c:v>
                </c:pt>
                <c:pt idx="254">
                  <c:v>7.1104917683998501</c:v>
                </c:pt>
                <c:pt idx="255">
                  <c:v>7.0891617683998502</c:v>
                </c:pt>
                <c:pt idx="256">
                  <c:v>7.0678317683998504</c:v>
                </c:pt>
                <c:pt idx="257">
                  <c:v>7.0465017683998505</c:v>
                </c:pt>
                <c:pt idx="258">
                  <c:v>7.0251717683998507</c:v>
                </c:pt>
                <c:pt idx="259">
                  <c:v>7.0038417683998508</c:v>
                </c:pt>
                <c:pt idx="260">
                  <c:v>6.982511768399851</c:v>
                </c:pt>
                <c:pt idx="261">
                  <c:v>6.9611817683998511</c:v>
                </c:pt>
                <c:pt idx="262">
                  <c:v>6.9398517683998513</c:v>
                </c:pt>
                <c:pt idx="263">
                  <c:v>6.9185217683998514</c:v>
                </c:pt>
                <c:pt idx="264">
                  <c:v>6.8971917683998516</c:v>
                </c:pt>
                <c:pt idx="265">
                  <c:v>6.8758617683998517</c:v>
                </c:pt>
                <c:pt idx="266">
                  <c:v>6.8545317683998519</c:v>
                </c:pt>
                <c:pt idx="267">
                  <c:v>6.833201768399852</c:v>
                </c:pt>
                <c:pt idx="268">
                  <c:v>6.8118717683998522</c:v>
                </c:pt>
                <c:pt idx="269">
                  <c:v>6.7905417683998524</c:v>
                </c:pt>
                <c:pt idx="270">
                  <c:v>6.7692117683998525</c:v>
                </c:pt>
                <c:pt idx="271">
                  <c:v>6.7478817683998527</c:v>
                </c:pt>
                <c:pt idx="272">
                  <c:v>6.7265517683998528</c:v>
                </c:pt>
                <c:pt idx="273">
                  <c:v>6.705221768399853</c:v>
                </c:pt>
                <c:pt idx="274">
                  <c:v>6.6838917683998531</c:v>
                </c:pt>
                <c:pt idx="275">
                  <c:v>6.6625617683998533</c:v>
                </c:pt>
                <c:pt idx="276">
                  <c:v>6.6412317683998534</c:v>
                </c:pt>
                <c:pt idx="277">
                  <c:v>6.6199017683998536</c:v>
                </c:pt>
                <c:pt idx="278">
                  <c:v>6.5985717683998537</c:v>
                </c:pt>
                <c:pt idx="279">
                  <c:v>6.5772417683998539</c:v>
                </c:pt>
                <c:pt idx="280">
                  <c:v>6.555911768399854</c:v>
                </c:pt>
                <c:pt idx="281">
                  <c:v>6.5345817683998542</c:v>
                </c:pt>
                <c:pt idx="282">
                  <c:v>6.5132517683998543</c:v>
                </c:pt>
                <c:pt idx="283">
                  <c:v>6.4919217683998545</c:v>
                </c:pt>
                <c:pt idx="284">
                  <c:v>6.4705917683998546</c:v>
                </c:pt>
                <c:pt idx="285">
                  <c:v>6.4492617683998548</c:v>
                </c:pt>
                <c:pt idx="286">
                  <c:v>6.4279317683998549</c:v>
                </c:pt>
                <c:pt idx="287">
                  <c:v>6.4066017683998551</c:v>
                </c:pt>
                <c:pt idx="288">
                  <c:v>6.3852717683998552</c:v>
                </c:pt>
                <c:pt idx="289">
                  <c:v>6.3639417683998554</c:v>
                </c:pt>
                <c:pt idx="290">
                  <c:v>6.3426117683998555</c:v>
                </c:pt>
                <c:pt idx="291">
                  <c:v>6.3212817683998557</c:v>
                </c:pt>
                <c:pt idx="292">
                  <c:v>6.2999517683998558</c:v>
                </c:pt>
                <c:pt idx="293">
                  <c:v>6.278621768399856</c:v>
                </c:pt>
                <c:pt idx="294">
                  <c:v>6.2572917683998561</c:v>
                </c:pt>
                <c:pt idx="295">
                  <c:v>6.2359617683998563</c:v>
                </c:pt>
                <c:pt idx="296">
                  <c:v>6.2146317683998564</c:v>
                </c:pt>
                <c:pt idx="297">
                  <c:v>6.1933017683998566</c:v>
                </c:pt>
                <c:pt idx="298">
                  <c:v>6.1719717683998567</c:v>
                </c:pt>
                <c:pt idx="299">
                  <c:v>6.1506417683998569</c:v>
                </c:pt>
                <c:pt idx="300">
                  <c:v>6.129311768399857</c:v>
                </c:pt>
                <c:pt idx="301">
                  <c:v>6.1079817683998572</c:v>
                </c:pt>
                <c:pt idx="302">
                  <c:v>6.0866517683998573</c:v>
                </c:pt>
                <c:pt idx="303">
                  <c:v>6.0653217683998575</c:v>
                </c:pt>
                <c:pt idx="304">
                  <c:v>6.0439917683998576</c:v>
                </c:pt>
                <c:pt idx="305">
                  <c:v>6.0226617683998578</c:v>
                </c:pt>
                <c:pt idx="306">
                  <c:v>6.0013317683998579</c:v>
                </c:pt>
                <c:pt idx="307">
                  <c:v>5.9800017683998581</c:v>
                </c:pt>
                <c:pt idx="308">
                  <c:v>5.9586717683998582</c:v>
                </c:pt>
                <c:pt idx="309">
                  <c:v>5.9373417683998584</c:v>
                </c:pt>
                <c:pt idx="310">
                  <c:v>5.9160117683998585</c:v>
                </c:pt>
                <c:pt idx="311">
                  <c:v>5.8946817683998587</c:v>
                </c:pt>
                <c:pt idx="312">
                  <c:v>5.8733517683998588</c:v>
                </c:pt>
                <c:pt idx="313">
                  <c:v>5.852021768399859</c:v>
                </c:pt>
                <c:pt idx="314">
                  <c:v>5.8306917683998591</c:v>
                </c:pt>
                <c:pt idx="315">
                  <c:v>5.8093617683998593</c:v>
                </c:pt>
                <c:pt idx="316">
                  <c:v>5.7880317683998594</c:v>
                </c:pt>
                <c:pt idx="317">
                  <c:v>5.7667017683998596</c:v>
                </c:pt>
                <c:pt idx="318">
                  <c:v>5.7453717683998597</c:v>
                </c:pt>
                <c:pt idx="319">
                  <c:v>5.7240417683998599</c:v>
                </c:pt>
                <c:pt idx="320">
                  <c:v>5.70271176839986</c:v>
                </c:pt>
                <c:pt idx="321">
                  <c:v>5.6813817683998602</c:v>
                </c:pt>
                <c:pt idx="322">
                  <c:v>5.6600517683998604</c:v>
                </c:pt>
                <c:pt idx="323">
                  <c:v>5.6387217683998605</c:v>
                </c:pt>
                <c:pt idx="324">
                  <c:v>5.6173917683998607</c:v>
                </c:pt>
                <c:pt idx="325">
                  <c:v>5.5960617683998608</c:v>
                </c:pt>
                <c:pt idx="326">
                  <c:v>5.574731768399861</c:v>
                </c:pt>
                <c:pt idx="327">
                  <c:v>5.5534017683998611</c:v>
                </c:pt>
                <c:pt idx="328">
                  <c:v>5.5320717683998613</c:v>
                </c:pt>
                <c:pt idx="329">
                  <c:v>5.5107417683998614</c:v>
                </c:pt>
                <c:pt idx="330">
                  <c:v>5.4894117683998616</c:v>
                </c:pt>
                <c:pt idx="331">
                  <c:v>5.4680817683998617</c:v>
                </c:pt>
                <c:pt idx="332">
                  <c:v>5.4467517683998619</c:v>
                </c:pt>
                <c:pt idx="333">
                  <c:v>5.425421768399862</c:v>
                </c:pt>
                <c:pt idx="334">
                  <c:v>5.4040917683998622</c:v>
                </c:pt>
                <c:pt idx="335">
                  <c:v>5.3827617683998623</c:v>
                </c:pt>
                <c:pt idx="336">
                  <c:v>5.3614317683998625</c:v>
                </c:pt>
                <c:pt idx="337">
                  <c:v>5.3401017683998626</c:v>
                </c:pt>
                <c:pt idx="338">
                  <c:v>5.3187717683998628</c:v>
                </c:pt>
                <c:pt idx="339">
                  <c:v>5.2974417683998629</c:v>
                </c:pt>
                <c:pt idx="340">
                  <c:v>5.2761117683998631</c:v>
                </c:pt>
                <c:pt idx="341">
                  <c:v>5.2547817683998632</c:v>
                </c:pt>
                <c:pt idx="342">
                  <c:v>5.2334517683998634</c:v>
                </c:pt>
                <c:pt idx="343">
                  <c:v>5.2121217683998635</c:v>
                </c:pt>
                <c:pt idx="344">
                  <c:v>5.1907917683998637</c:v>
                </c:pt>
                <c:pt idx="345">
                  <c:v>5.1694617683998638</c:v>
                </c:pt>
                <c:pt idx="346">
                  <c:v>5.148131768399864</c:v>
                </c:pt>
                <c:pt idx="347">
                  <c:v>5.1268017683998641</c:v>
                </c:pt>
                <c:pt idx="348">
                  <c:v>5.1054717683998643</c:v>
                </c:pt>
                <c:pt idx="349">
                  <c:v>5.0841417683998644</c:v>
                </c:pt>
                <c:pt idx="350">
                  <c:v>5.0628117683998646</c:v>
                </c:pt>
                <c:pt idx="351">
                  <c:v>5.0414817683998647</c:v>
                </c:pt>
                <c:pt idx="352">
                  <c:v>5.0201517683998649</c:v>
                </c:pt>
                <c:pt idx="353">
                  <c:v>4.998821768399865</c:v>
                </c:pt>
                <c:pt idx="354">
                  <c:v>4.9774917683998652</c:v>
                </c:pt>
                <c:pt idx="355">
                  <c:v>4.9561617683998653</c:v>
                </c:pt>
                <c:pt idx="356">
                  <c:v>4.9348317683998655</c:v>
                </c:pt>
                <c:pt idx="357">
                  <c:v>4.9135017683998656</c:v>
                </c:pt>
                <c:pt idx="358">
                  <c:v>4.8921717683998658</c:v>
                </c:pt>
                <c:pt idx="359">
                  <c:v>4.8708417683998659</c:v>
                </c:pt>
                <c:pt idx="360">
                  <c:v>4.8495117683998661</c:v>
                </c:pt>
                <c:pt idx="361">
                  <c:v>4.8281817683998662</c:v>
                </c:pt>
                <c:pt idx="362">
                  <c:v>4.8068517683998664</c:v>
                </c:pt>
                <c:pt idx="363">
                  <c:v>4.7855217683998665</c:v>
                </c:pt>
                <c:pt idx="364">
                  <c:v>4.7641917683998667</c:v>
                </c:pt>
                <c:pt idx="365">
                  <c:v>4.7428617683998668</c:v>
                </c:pt>
                <c:pt idx="366">
                  <c:v>4.721531768399867</c:v>
                </c:pt>
                <c:pt idx="367">
                  <c:v>4.7002017683998671</c:v>
                </c:pt>
                <c:pt idx="368">
                  <c:v>4.6788717683998673</c:v>
                </c:pt>
                <c:pt idx="369">
                  <c:v>4.6575417683998674</c:v>
                </c:pt>
                <c:pt idx="370">
                  <c:v>4.6362117683998676</c:v>
                </c:pt>
                <c:pt idx="371">
                  <c:v>4.6148817683998677</c:v>
                </c:pt>
                <c:pt idx="372">
                  <c:v>4.5935517683998679</c:v>
                </c:pt>
                <c:pt idx="373">
                  <c:v>4.572221768399868</c:v>
                </c:pt>
                <c:pt idx="374">
                  <c:v>4.5508917683998682</c:v>
                </c:pt>
                <c:pt idx="375">
                  <c:v>4.5295617683998683</c:v>
                </c:pt>
                <c:pt idx="376">
                  <c:v>4.5082317683998685</c:v>
                </c:pt>
                <c:pt idx="377">
                  <c:v>4.4869017683998687</c:v>
                </c:pt>
                <c:pt idx="378">
                  <c:v>4.4655717683998688</c:v>
                </c:pt>
                <c:pt idx="379">
                  <c:v>4.444241768399869</c:v>
                </c:pt>
                <c:pt idx="380">
                  <c:v>4.4229117683998691</c:v>
                </c:pt>
                <c:pt idx="381">
                  <c:v>4.4015817683998693</c:v>
                </c:pt>
                <c:pt idx="382">
                  <c:v>4.3802517683998694</c:v>
                </c:pt>
                <c:pt idx="383">
                  <c:v>4.3589217683998696</c:v>
                </c:pt>
                <c:pt idx="384">
                  <c:v>4.3375917683998697</c:v>
                </c:pt>
                <c:pt idx="385">
                  <c:v>4.3162617683998699</c:v>
                </c:pt>
                <c:pt idx="386">
                  <c:v>4.29493176839987</c:v>
                </c:pt>
                <c:pt idx="387">
                  <c:v>4.2736017683998702</c:v>
                </c:pt>
                <c:pt idx="388">
                  <c:v>4.2522717683998703</c:v>
                </c:pt>
                <c:pt idx="389">
                  <c:v>4.2309417683998705</c:v>
                </c:pt>
                <c:pt idx="390">
                  <c:v>4.2096117683998706</c:v>
                </c:pt>
                <c:pt idx="391">
                  <c:v>4.1882817683998708</c:v>
                </c:pt>
                <c:pt idx="392">
                  <c:v>4.1669517683998709</c:v>
                </c:pt>
                <c:pt idx="393">
                  <c:v>4.1456217683998711</c:v>
                </c:pt>
                <c:pt idx="394">
                  <c:v>4.1242917683998712</c:v>
                </c:pt>
                <c:pt idx="395">
                  <c:v>4.1029617683998714</c:v>
                </c:pt>
                <c:pt idx="396">
                  <c:v>4.0816317683998715</c:v>
                </c:pt>
                <c:pt idx="397">
                  <c:v>4.0603017683998717</c:v>
                </c:pt>
                <c:pt idx="398">
                  <c:v>4.0389717683998718</c:v>
                </c:pt>
                <c:pt idx="399">
                  <c:v>4.017641768399872</c:v>
                </c:pt>
                <c:pt idx="400">
                  <c:v>3.9963117683998721</c:v>
                </c:pt>
                <c:pt idx="401">
                  <c:v>3.9749817683998723</c:v>
                </c:pt>
                <c:pt idx="402">
                  <c:v>3.9536517683998724</c:v>
                </c:pt>
                <c:pt idx="403">
                  <c:v>3.9323217683998726</c:v>
                </c:pt>
                <c:pt idx="404">
                  <c:v>3.9109917683998727</c:v>
                </c:pt>
                <c:pt idx="405">
                  <c:v>3.8896617683998729</c:v>
                </c:pt>
                <c:pt idx="406">
                  <c:v>3.868331768399873</c:v>
                </c:pt>
                <c:pt idx="407">
                  <c:v>3.8470017683998732</c:v>
                </c:pt>
                <c:pt idx="408">
                  <c:v>3.8256717683998733</c:v>
                </c:pt>
                <c:pt idx="409">
                  <c:v>3.8043417683998735</c:v>
                </c:pt>
                <c:pt idx="410">
                  <c:v>3.7830117683998736</c:v>
                </c:pt>
                <c:pt idx="411">
                  <c:v>3.7616817683998738</c:v>
                </c:pt>
                <c:pt idx="412">
                  <c:v>3.7403517683998739</c:v>
                </c:pt>
                <c:pt idx="413">
                  <c:v>3.7190217683998741</c:v>
                </c:pt>
                <c:pt idx="414">
                  <c:v>3.6976917683998742</c:v>
                </c:pt>
                <c:pt idx="415">
                  <c:v>3.6763617683998744</c:v>
                </c:pt>
                <c:pt idx="416">
                  <c:v>3.6550317683998745</c:v>
                </c:pt>
                <c:pt idx="417">
                  <c:v>3.6337017683998747</c:v>
                </c:pt>
                <c:pt idx="418">
                  <c:v>3.6123717683998748</c:v>
                </c:pt>
                <c:pt idx="419">
                  <c:v>3.591041768399875</c:v>
                </c:pt>
                <c:pt idx="420">
                  <c:v>3.5697117683998751</c:v>
                </c:pt>
                <c:pt idx="421">
                  <c:v>3.5483817683998753</c:v>
                </c:pt>
                <c:pt idx="422">
                  <c:v>3.5270517683998754</c:v>
                </c:pt>
                <c:pt idx="423">
                  <c:v>3.5057217683998756</c:v>
                </c:pt>
                <c:pt idx="424">
                  <c:v>3.4843917683998757</c:v>
                </c:pt>
                <c:pt idx="425">
                  <c:v>3.4630617683998759</c:v>
                </c:pt>
                <c:pt idx="426">
                  <c:v>3.441731768399876</c:v>
                </c:pt>
                <c:pt idx="427">
                  <c:v>3.4204017683998762</c:v>
                </c:pt>
                <c:pt idx="428">
                  <c:v>3.3990717683998763</c:v>
                </c:pt>
                <c:pt idx="429">
                  <c:v>3.3777417683998765</c:v>
                </c:pt>
                <c:pt idx="430">
                  <c:v>3.3564117683998766</c:v>
                </c:pt>
                <c:pt idx="431">
                  <c:v>3.3350817683998768</c:v>
                </c:pt>
                <c:pt idx="432">
                  <c:v>3.313751768399877</c:v>
                </c:pt>
                <c:pt idx="433">
                  <c:v>3.2924217683998771</c:v>
                </c:pt>
                <c:pt idx="434">
                  <c:v>3.2710917683998773</c:v>
                </c:pt>
                <c:pt idx="435">
                  <c:v>3.2497617683998774</c:v>
                </c:pt>
                <c:pt idx="436">
                  <c:v>3.2284317683998776</c:v>
                </c:pt>
                <c:pt idx="437">
                  <c:v>3.2071017683998777</c:v>
                </c:pt>
                <c:pt idx="438">
                  <c:v>3.1857717683998779</c:v>
                </c:pt>
                <c:pt idx="439">
                  <c:v>3.164441768399878</c:v>
                </c:pt>
                <c:pt idx="440">
                  <c:v>3.1431117683998782</c:v>
                </c:pt>
                <c:pt idx="441">
                  <c:v>3.1217817683998783</c:v>
                </c:pt>
                <c:pt idx="442">
                  <c:v>3.1004517683998785</c:v>
                </c:pt>
                <c:pt idx="443">
                  <c:v>3.0791217683998786</c:v>
                </c:pt>
                <c:pt idx="444">
                  <c:v>3.0577917683998788</c:v>
                </c:pt>
                <c:pt idx="445">
                  <c:v>3.0364617683998789</c:v>
                </c:pt>
                <c:pt idx="446">
                  <c:v>3.0151317683998791</c:v>
                </c:pt>
                <c:pt idx="447">
                  <c:v>2.9938017683998792</c:v>
                </c:pt>
                <c:pt idx="448">
                  <c:v>2.9724717683998794</c:v>
                </c:pt>
                <c:pt idx="449">
                  <c:v>2.9511417683998795</c:v>
                </c:pt>
                <c:pt idx="450">
                  <c:v>2.9298117683998797</c:v>
                </c:pt>
                <c:pt idx="451">
                  <c:v>2.9084817683998798</c:v>
                </c:pt>
                <c:pt idx="452">
                  <c:v>2.88715176839988</c:v>
                </c:pt>
                <c:pt idx="453">
                  <c:v>2.8658217683998801</c:v>
                </c:pt>
                <c:pt idx="454">
                  <c:v>2.8444917683998803</c:v>
                </c:pt>
                <c:pt idx="455">
                  <c:v>2.8231617683998804</c:v>
                </c:pt>
                <c:pt idx="456">
                  <c:v>2.8018317683998806</c:v>
                </c:pt>
                <c:pt idx="457">
                  <c:v>2.7805017683998807</c:v>
                </c:pt>
                <c:pt idx="458">
                  <c:v>2.7591717683998809</c:v>
                </c:pt>
                <c:pt idx="459">
                  <c:v>2.737841768399881</c:v>
                </c:pt>
                <c:pt idx="460">
                  <c:v>2.7165117683998812</c:v>
                </c:pt>
                <c:pt idx="461">
                  <c:v>2.6951817683998813</c:v>
                </c:pt>
                <c:pt idx="462">
                  <c:v>2.6738517683998815</c:v>
                </c:pt>
                <c:pt idx="463">
                  <c:v>2.6525217683998816</c:v>
                </c:pt>
                <c:pt idx="464">
                  <c:v>2.6311917683998818</c:v>
                </c:pt>
                <c:pt idx="465">
                  <c:v>2.6098617683998819</c:v>
                </c:pt>
                <c:pt idx="466">
                  <c:v>2.5885317683998821</c:v>
                </c:pt>
                <c:pt idx="467">
                  <c:v>2.5672017683998822</c:v>
                </c:pt>
                <c:pt idx="468">
                  <c:v>2.5458717683998824</c:v>
                </c:pt>
                <c:pt idx="469">
                  <c:v>2.5245417683998825</c:v>
                </c:pt>
                <c:pt idx="470">
                  <c:v>2.5032117683998827</c:v>
                </c:pt>
                <c:pt idx="471">
                  <c:v>2.4818817683998828</c:v>
                </c:pt>
                <c:pt idx="472">
                  <c:v>2.460551768399883</c:v>
                </c:pt>
                <c:pt idx="473">
                  <c:v>2.4392217683998831</c:v>
                </c:pt>
                <c:pt idx="474">
                  <c:v>2.4178917683998833</c:v>
                </c:pt>
                <c:pt idx="475">
                  <c:v>2.3965617683998834</c:v>
                </c:pt>
                <c:pt idx="476">
                  <c:v>2.3752317683998836</c:v>
                </c:pt>
                <c:pt idx="477">
                  <c:v>2.3539017683998837</c:v>
                </c:pt>
                <c:pt idx="478">
                  <c:v>2.3325717683998839</c:v>
                </c:pt>
                <c:pt idx="479">
                  <c:v>2.311241768399884</c:v>
                </c:pt>
                <c:pt idx="480">
                  <c:v>2.2899117683998842</c:v>
                </c:pt>
                <c:pt idx="481">
                  <c:v>2.2685817683998843</c:v>
                </c:pt>
                <c:pt idx="482">
                  <c:v>2.2472517683998845</c:v>
                </c:pt>
                <c:pt idx="483">
                  <c:v>2.2259217683998846</c:v>
                </c:pt>
                <c:pt idx="484">
                  <c:v>2.2045917683998848</c:v>
                </c:pt>
                <c:pt idx="485">
                  <c:v>2.183261768399885</c:v>
                </c:pt>
                <c:pt idx="486">
                  <c:v>2.1619317683998851</c:v>
                </c:pt>
                <c:pt idx="487">
                  <c:v>2.1406017683998853</c:v>
                </c:pt>
                <c:pt idx="488">
                  <c:v>2.1192717683998854</c:v>
                </c:pt>
                <c:pt idx="489">
                  <c:v>2.0979417683998856</c:v>
                </c:pt>
                <c:pt idx="490">
                  <c:v>2.0766117683998857</c:v>
                </c:pt>
                <c:pt idx="491">
                  <c:v>2.0552817683998859</c:v>
                </c:pt>
                <c:pt idx="492">
                  <c:v>2.033951768399886</c:v>
                </c:pt>
                <c:pt idx="493">
                  <c:v>2.0126217683998862</c:v>
                </c:pt>
                <c:pt idx="494">
                  <c:v>1.9912917683998861</c:v>
                </c:pt>
                <c:pt idx="495">
                  <c:v>1.969961768399886</c:v>
                </c:pt>
                <c:pt idx="496">
                  <c:v>1.9486317683998859</c:v>
                </c:pt>
                <c:pt idx="497">
                  <c:v>1.9273017683998859</c:v>
                </c:pt>
                <c:pt idx="498">
                  <c:v>1.9059717683998858</c:v>
                </c:pt>
                <c:pt idx="499">
                  <c:v>1.8846417683998857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C20-4384-BEF4-5FFD4A3F2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9346776"/>
        <c:axId val="819349400"/>
      </c:scatterChart>
      <c:scatterChart>
        <c:scatterStyle val="smoothMarker"/>
        <c:varyColors val="0"/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Sheet1!$L$22:$L$521</c:f>
              <c:numCache>
                <c:formatCode>General</c:formatCode>
                <c:ptCount val="500"/>
                <c:pt idx="0">
                  <c:v>9.3011531876605824E-2</c:v>
                </c:pt>
                <c:pt idx="1">
                  <c:v>0.27683565828507384</c:v>
                </c:pt>
                <c:pt idx="2">
                  <c:v>0.45624628051555383</c:v>
                </c:pt>
                <c:pt idx="3">
                  <c:v>0.63121869921475837</c:v>
                </c:pt>
                <c:pt idx="4">
                  <c:v>0.80174107642860792</c:v>
                </c:pt>
                <c:pt idx="5">
                  <c:v>0.96781387749790282</c:v>
                </c:pt>
                <c:pt idx="6">
                  <c:v>1.1294492770360711</c:v>
                </c:pt>
                <c:pt idx="7">
                  <c:v>1.2866705368491091</c:v>
                </c:pt>
                <c:pt idx="8">
                  <c:v>1.4395113633101329</c:v>
                </c:pt>
                <c:pt idx="9">
                  <c:v>1.5880152512801857</c:v>
                </c:pt>
                <c:pt idx="10">
                  <c:v>1.7322348211877276</c:v>
                </c:pt>
                <c:pt idx="11">
                  <c:v>1.8722311553566677</c:v>
                </c:pt>
                <c:pt idx="12">
                  <c:v>2.0080731391200626</c:v>
                </c:pt>
                <c:pt idx="13">
                  <c:v>2.1398368116865201</c:v>
                </c:pt>
                <c:pt idx="14">
                  <c:v>2.2676047311501168</c:v>
                </c:pt>
                <c:pt idx="15">
                  <c:v>2.3914653574624265</c:v>
                </c:pt>
                <c:pt idx="16">
                  <c:v>2.511512456625435</c:v>
                </c:pt>
                <c:pt idx="17">
                  <c:v>2.6278445288239722</c:v>
                </c:pt>
                <c:pt idx="18">
                  <c:v>2.7405642627017528</c:v>
                </c:pt>
                <c:pt idx="19">
                  <c:v>2.8497780175005056</c:v>
                </c:pt>
                <c:pt idx="20">
                  <c:v>2.9555953343305461</c:v>
                </c:pt>
                <c:pt idx="21">
                  <c:v>3.0581284774255248</c:v>
                </c:pt>
                <c:pt idx="22">
                  <c:v>3.157492005855389</c:v>
                </c:pt>
                <c:pt idx="23">
                  <c:v>3.2538023758301233</c:v>
                </c:pt>
                <c:pt idx="24">
                  <c:v>3.3471775734222526</c:v>
                </c:pt>
                <c:pt idx="25">
                  <c:v>3.4377367772675269</c:v>
                </c:pt>
                <c:pt idx="26">
                  <c:v>3.525600050569051</c:v>
                </c:pt>
                <c:pt idx="27">
                  <c:v>3.6108880615287351</c:v>
                </c:pt>
                <c:pt idx="28">
                  <c:v>3.6937218311590709</c:v>
                </c:pt>
                <c:pt idx="29">
                  <c:v>3.7742225072855868</c:v>
                </c:pt>
                <c:pt idx="30">
                  <c:v>3.8525111634334435</c:v>
                </c:pt>
                <c:pt idx="31">
                  <c:v>3.9287086211981475</c:v>
                </c:pt>
                <c:pt idx="32">
                  <c:v>4.0029352946275543</c:v>
                </c:pt>
                <c:pt idx="33">
                  <c:v>4.0753110550878544</c:v>
                </c:pt>
                <c:pt idx="34">
                  <c:v>4.1459551150480358</c:v>
                </c:pt>
                <c:pt idx="35">
                  <c:v>4.214985929192558</c:v>
                </c:pt>
                <c:pt idx="36">
                  <c:v>4.2825211112591912</c:v>
                </c:pt>
                <c:pt idx="37">
                  <c:v>4.3486773649959503</c:v>
                </c:pt>
                <c:pt idx="38">
                  <c:v>4.413570427636059</c:v>
                </c:pt>
                <c:pt idx="39">
                  <c:v>4.477315024301511</c:v>
                </c:pt>
                <c:pt idx="40">
                  <c:v>4.5400248317625866</c:v>
                </c:pt>
                <c:pt idx="41">
                  <c:v>4.6018124500015922</c:v>
                </c:pt>
                <c:pt idx="42">
                  <c:v>4.6627893800529598</c:v>
                </c:pt>
                <c:pt idx="43">
                  <c:v>4.7230660066182528</c:v>
                </c:pt>
                <c:pt idx="44">
                  <c:v>4.7827515839825336</c:v>
                </c:pt>
                <c:pt idx="45">
                  <c:v>4.8419542237881217</c:v>
                </c:pt>
                <c:pt idx="46">
                  <c:v>4.9007808832521924</c:v>
                </c:pt>
                <c:pt idx="47">
                  <c:v>4.9593373524464344</c:v>
                </c:pt>
                <c:pt idx="48">
                  <c:v>5.0177282392899185</c:v>
                </c:pt>
                <c:pt idx="49">
                  <c:v>5.076056950940794</c:v>
                </c:pt>
                <c:pt idx="50">
                  <c:v>5.1344256703089641</c:v>
                </c:pt>
                <c:pt idx="51">
                  <c:v>5.1929353264509226</c:v>
                </c:pt>
                <c:pt idx="52">
                  <c:v>5.2516855576504451</c:v>
                </c:pt>
                <c:pt idx="53">
                  <c:v>5.3107746660354334</c:v>
                </c:pt>
                <c:pt idx="54">
                  <c:v>5.370299562633015</c:v>
                </c:pt>
                <c:pt idx="55">
                  <c:v>5.4303557018231619</c:v>
                </c:pt>
                <c:pt idx="56">
                  <c:v>5.4910370042166274</c:v>
                </c:pt>
                <c:pt idx="57">
                  <c:v>5.5524357670572879</c:v>
                </c:pt>
                <c:pt idx="58">
                  <c:v>5.6146425613331239</c:v>
                </c:pt>
                <c:pt idx="59">
                  <c:v>5.6777461148756387</c:v>
                </c:pt>
                <c:pt idx="60">
                  <c:v>5.7418331808354868</c:v>
                </c:pt>
                <c:pt idx="61">
                  <c:v>5.8069883910438893</c:v>
                </c:pt>
                <c:pt idx="62">
                  <c:v>5.8732940939061287</c:v>
                </c:pt>
                <c:pt idx="63">
                  <c:v>5.940830176625937</c:v>
                </c:pt>
                <c:pt idx="64">
                  <c:v>6.0096738717287987</c:v>
                </c:pt>
                <c:pt idx="65">
                  <c:v>6.0798995480387266</c:v>
                </c:pt>
                <c:pt idx="66">
                  <c:v>6.1515784864668426</c:v>
                </c:pt>
                <c:pt idx="67">
                  <c:v>6.2247786411913015</c:v>
                </c:pt>
                <c:pt idx="68">
                  <c:v>6.2995643870460576</c:v>
                </c:pt>
                <c:pt idx="69">
                  <c:v>6.3759962541894666</c:v>
                </c:pt>
                <c:pt idx="70">
                  <c:v>6.4541306513913135</c:v>
                </c:pt>
                <c:pt idx="71">
                  <c:v>6.5340195795562614</c:v>
                </c:pt>
                <c:pt idx="72">
                  <c:v>6.6157103373899915</c:v>
                </c:pt>
                <c:pt idx="73">
                  <c:v>6.6992452214078586</c:v>
                </c:pt>
                <c:pt idx="74">
                  <c:v>6.7846612227805725</c:v>
                </c:pt>
                <c:pt idx="75">
                  <c:v>6.8719897238020708</c:v>
                </c:pt>
                <c:pt idx="76">
                  <c:v>6.961256197045838</c:v>
                </c:pt>
                <c:pt idx="77">
                  <c:v>7.0524799105410363</c:v>
                </c:pt>
                <c:pt idx="78">
                  <c:v>7.1456736425423628</c:v>
                </c:pt>
                <c:pt idx="79">
                  <c:v>7.2408434096798935</c:v>
                </c:pt>
                <c:pt idx="80">
                  <c:v>7.3379882124501812</c:v>
                </c:pt>
                <c:pt idx="81">
                  <c:v>7.4370998021396169</c:v>
                </c:pt>
                <c:pt idx="82">
                  <c:v>7.5381624733481054</c:v>
                </c:pt>
                <c:pt idx="83">
                  <c:v>7.6411528862982809</c:v>
                </c:pt>
                <c:pt idx="84">
                  <c:v>7.7460399230662409</c:v>
                </c:pt>
                <c:pt idx="85">
                  <c:v>7.852784581748276</c:v>
                </c:pt>
                <c:pt idx="86">
                  <c:v>7.96133991237995</c:v>
                </c:pt>
                <c:pt idx="87">
                  <c:v>8.0716509981460653</c:v>
                </c:pt>
                <c:pt idx="88">
                  <c:v>8.1836549850609934</c:v>
                </c:pt>
                <c:pt idx="89">
                  <c:v>8.2972811628593437</c:v>
                </c:pt>
                <c:pt idx="90">
                  <c:v>8.4124510993195827</c:v>
                </c:pt>
                <c:pt idx="91">
                  <c:v>8.5290788296529421</c:v>
                </c:pt>
                <c:pt idx="92">
                  <c:v>8.6470711019341575</c:v>
                </c:pt>
                <c:pt idx="93">
                  <c:v>8.7663276788385787</c:v>
                </c:pt>
                <c:pt idx="94">
                  <c:v>8.8867416951940399</c:v>
                </c:pt>
                <c:pt idx="95">
                  <c:v>9.0082000700691029</c:v>
                </c:pt>
                <c:pt idx="96">
                  <c:v>9.130583971317197</c:v>
                </c:pt>
                <c:pt idx="97">
                  <c:v>9.2537693296958974</c:v>
                </c:pt>
                <c:pt idx="98">
                  <c:v>9.3776273988991683</c:v>
                </c:pt>
                <c:pt idx="99">
                  <c:v>9.502025357096116</c:v>
                </c:pt>
                <c:pt idx="100">
                  <c:v>9.6268269448802446</c:v>
                </c:pt>
                <c:pt idx="101">
                  <c:v>9.7518931339151464</c:v>
                </c:pt>
                <c:pt idx="102">
                  <c:v>9.8770828200318199</c:v>
                </c:pt>
                <c:pt idx="103">
                  <c:v>10.002253534102451</c:v>
                </c:pt>
                <c:pt idx="104">
                  <c:v>10.127262163697319</c:v>
                </c:pt>
                <c:pt idx="105">
                  <c:v>10.251965678333519</c:v>
                </c:pt>
                <c:pt idx="106">
                  <c:v>10.376221851051447</c:v>
                </c:pt>
                <c:pt idx="107">
                  <c:v>10.499889969110203</c:v>
                </c:pt>
                <c:pt idx="108">
                  <c:v>10.622831526773645</c:v>
                </c:pt>
                <c:pt idx="109">
                  <c:v>10.744910893460926</c:v>
                </c:pt>
                <c:pt idx="110">
                  <c:v>10.86599595095047</c:v>
                </c:pt>
                <c:pt idx="111">
                  <c:v>10.985958693843717</c:v>
                </c:pt>
                <c:pt idx="112">
                  <c:v>11.104675788101439</c:v>
                </c:pt>
                <c:pt idx="113">
                  <c:v>11.222029083145557</c:v>
                </c:pt>
                <c:pt idx="114">
                  <c:v>11.337906073756553</c:v>
                </c:pt>
                <c:pt idx="115">
                  <c:v>11.45220030877303</c:v>
                </c:pt>
                <c:pt idx="116">
                  <c:v>11.564811744398014</c:v>
                </c:pt>
                <c:pt idx="117">
                  <c:v>11.675647040718369</c:v>
                </c:pt>
                <c:pt idx="118">
                  <c:v>11.784619800832523</c:v>
                </c:pt>
                <c:pt idx="119">
                  <c:v>11.89165075274196</c:v>
                </c:pt>
                <c:pt idx="120">
                  <c:v>11.996667874879604</c:v>
                </c:pt>
                <c:pt idx="121">
                  <c:v>12.099606466811419</c:v>
                </c:pt>
                <c:pt idx="122">
                  <c:v>12.200409167246342</c:v>
                </c:pt>
                <c:pt idx="123">
                  <c:v>12.299025922016579</c:v>
                </c:pt>
                <c:pt idx="124">
                  <c:v>12.395413905140146</c:v>
                </c:pt>
                <c:pt idx="125">
                  <c:v>12.489537396447115</c:v>
                </c:pt>
                <c:pt idx="126">
                  <c:v>12.581367619539854</c:v>
                </c:pt>
                <c:pt idx="127">
                  <c:v>12.670882544066558</c:v>
                </c:pt>
                <c:pt idx="128">
                  <c:v>12.758066656419537</c:v>
                </c:pt>
                <c:pt idx="129">
                  <c:v>12.842910703029414</c:v>
                </c:pt>
                <c:pt idx="130">
                  <c:v>12.925411410419144</c:v>
                </c:pt>
                <c:pt idx="131">
                  <c:v>13.00557118611426</c:v>
                </c:pt>
                <c:pt idx="132">
                  <c:v>13.08339780438499</c:v>
                </c:pt>
                <c:pt idx="133">
                  <c:v>13.158904080629465</c:v>
                </c:pt>
                <c:pt idx="134">
                  <c:v>13.232107538002879</c:v>
                </c:pt>
                <c:pt idx="135">
                  <c:v>13.303030069662778</c:v>
                </c:pt>
                <c:pt idx="136">
                  <c:v>13.371697599742964</c:v>
                </c:pt>
                <c:pt idx="137">
                  <c:v>13.438139745894713</c:v>
                </c:pt>
                <c:pt idx="138">
                  <c:v>13.502389485950848</c:v>
                </c:pt>
                <c:pt idx="139">
                  <c:v>13.564482830980911</c:v>
                </c:pt>
                <c:pt idx="140">
                  <c:v>13.624458506720073</c:v>
                </c:pt>
                <c:pt idx="141">
                  <c:v>13.682357645074479</c:v>
                </c:pt>
                <c:pt idx="142">
                  <c:v>13.738223487135244</c:v>
                </c:pt>
                <c:pt idx="143">
                  <c:v>13.792101098875793</c:v>
                </c:pt>
                <c:pt idx="144">
                  <c:v>13.84403710046438</c:v>
                </c:pt>
                <c:pt idx="145">
                  <c:v>13.894079409897861</c:v>
                </c:pt>
                <c:pt idx="146">
                  <c:v>13.942277001455039</c:v>
                </c:pt>
                <c:pt idx="147">
                  <c:v>13.98867967927891</c:v>
                </c:pt>
                <c:pt idx="148">
                  <c:v>14.033337866227345</c:v>
                </c:pt>
                <c:pt idx="149">
                  <c:v>14.076302407980883</c:v>
                </c:pt>
                <c:pt idx="150">
                  <c:v>14.117624392264155</c:v>
                </c:pt>
                <c:pt idx="151">
                  <c:v>14.157354982923199</c:v>
                </c:pt>
                <c:pt idx="152">
                  <c:v>14.195545268503832</c:v>
                </c:pt>
                <c:pt idx="153">
                  <c:v>14.232246124895124</c:v>
                </c:pt>
                <c:pt idx="154">
                  <c:v>14.267508091536005</c:v>
                </c:pt>
                <c:pt idx="155">
                  <c:v>14.301381260630599</c:v>
                </c:pt>
                <c:pt idx="156">
                  <c:v>14.333915178778096</c:v>
                </c:pt>
                <c:pt idx="157">
                  <c:v>14.36515876039438</c:v>
                </c:pt>
                <c:pt idx="158">
                  <c:v>14.395160212284139</c:v>
                </c:pt>
                <c:pt idx="159">
                  <c:v>14.42396696871252</c:v>
                </c:pt>
                <c:pt idx="160">
                  <c:v>14.451625636323499</c:v>
                </c:pt>
                <c:pt idx="161">
                  <c:v>14.478181948256799</c:v>
                </c:pt>
                <c:pt idx="162">
                  <c:v>14.503680726825717</c:v>
                </c:pt>
                <c:pt idx="163">
                  <c:v>14.52816585413315</c:v>
                </c:pt>
                <c:pt idx="164">
                  <c:v>14.551680250022251</c:v>
                </c:pt>
                <c:pt idx="165">
                  <c:v>14.574265856780212</c:v>
                </c:pt>
                <c:pt idx="166">
                  <c:v>14.595963630038106</c:v>
                </c:pt>
                <c:pt idx="167">
                  <c:v>14.616813535336219</c:v>
                </c:pt>
                <c:pt idx="168">
                  <c:v>14.636854549851702</c:v>
                </c:pt>
                <c:pt idx="169">
                  <c:v>14.656124668813954</c:v>
                </c:pt>
                <c:pt idx="170">
                  <c:v>14.674660916161727</c:v>
                </c:pt>
                <c:pt idx="171">
                  <c:v>14.692499359024911</c:v>
                </c:pt>
                <c:pt idx="172">
                  <c:v>14.709675125642377</c:v>
                </c:pt>
                <c:pt idx="173">
                  <c:v>14.726222426355356</c:v>
                </c:pt>
                <c:pt idx="174">
                  <c:v>14.742174577343127</c:v>
                </c:pt>
                <c:pt idx="175">
                  <c:v>14.757564026794171</c:v>
                </c:pt>
                <c:pt idx="176">
                  <c:v>14.772422383231525</c:v>
                </c:pt>
                <c:pt idx="177">
                  <c:v>14.786780445735255</c:v>
                </c:pt>
                <c:pt idx="178">
                  <c:v>14.800668235828196</c:v>
                </c:pt>
                <c:pt idx="179">
                  <c:v>14.814115030813069</c:v>
                </c:pt>
                <c:pt idx="180">
                  <c:v>14.827149398369716</c:v>
                </c:pt>
                <c:pt idx="181">
                  <c:v>14.839799232240642</c:v>
                </c:pt>
                <c:pt idx="182">
                  <c:v>14.85209178885118</c:v>
                </c:pt>
                <c:pt idx="183">
                  <c:v>14.864053724727521</c:v>
                </c:pt>
                <c:pt idx="184">
                  <c:v>14.875711134591452</c:v>
                </c:pt>
                <c:pt idx="185">
                  <c:v>14.887089590025152</c:v>
                </c:pt>
                <c:pt idx="186">
                  <c:v>14.898214178612555</c:v>
                </c:pt>
                <c:pt idx="187">
                  <c:v>14.90910954347601</c:v>
                </c:pt>
                <c:pt idx="188">
                  <c:v>14.91979992313783</c:v>
                </c:pt>
                <c:pt idx="189">
                  <c:v>14.930309191646346</c:v>
                </c:pt>
                <c:pt idx="190">
                  <c:v>14.940660898914857</c:v>
                </c:pt>
                <c:pt idx="191">
                  <c:v>14.950878311229792</c:v>
                </c:pt>
                <c:pt idx="192">
                  <c:v>14.960984451891205</c:v>
                </c:pt>
                <c:pt idx="193">
                  <c:v>14.971002141954736</c:v>
                </c:pt>
                <c:pt idx="194">
                  <c:v>14.980954041049136</c:v>
                </c:pt>
                <c:pt idx="195">
                  <c:v>14.990862688247564</c:v>
                </c:pt>
                <c:pt idx="196">
                  <c:v>15.000750542974153</c:v>
                </c:pt>
                <c:pt idx="197">
                  <c:v>15.010640025929725</c:v>
                </c:pt>
                <c:pt idx="198">
                  <c:v>15.020553560021986</c:v>
                </c:pt>
                <c:pt idx="199">
                  <c:v>15.030513611286427</c:v>
                </c:pt>
                <c:pt idx="200">
                  <c:v>15.040542729783832</c:v>
                </c:pt>
                <c:pt idx="201">
                  <c:v>15.050663590459445</c:v>
                </c:pt>
                <c:pt idx="202">
                  <c:v>15.060899033947056</c:v>
                </c:pt>
                <c:pt idx="203">
                  <c:v>15.071272107298558</c:v>
                </c:pt>
                <c:pt idx="204">
                  <c:v>15.081806104616078</c:v>
                </c:pt>
                <c:pt idx="205">
                  <c:v>15.092524607559378</c:v>
                </c:pt>
                <c:pt idx="206">
                  <c:v>15.103451525695901</c:v>
                </c:pt>
                <c:pt idx="207">
                  <c:v>15.114611136654734</c:v>
                </c:pt>
                <c:pt idx="208">
                  <c:v>15.126028126038438</c:v>
                </c:pt>
                <c:pt idx="209">
                  <c:v>15.137727627038693</c:v>
                </c:pt>
                <c:pt idx="210">
                  <c:v>15.149735259692452</c:v>
                </c:pt>
                <c:pt idx="211">
                  <c:v>15.162077169705078</c:v>
                </c:pt>
                <c:pt idx="212">
                  <c:v>15.1747800667557</c:v>
                </c:pt>
                <c:pt idx="213">
                  <c:v>15.187871262187493</c:v>
                </c:pt>
                <c:pt idx="214">
                  <c:v>15.201378705972065</c:v>
                </c:pt>
                <c:pt idx="215">
                  <c:v>15.215331022822305</c:v>
                </c:pt>
                <c:pt idx="216">
                  <c:v>15.229757547312083</c:v>
                </c:pt>
                <c:pt idx="217">
                  <c:v>15.244688357843897</c:v>
                </c:pt>
                <c:pt idx="218">
                  <c:v>15.260154309287065</c:v>
                </c:pt>
                <c:pt idx="219">
                  <c:v>15.276187064089335</c:v>
                </c:pt>
                <c:pt idx="220">
                  <c:v>15.292819121643632</c:v>
                </c:pt>
                <c:pt idx="221">
                  <c:v>15.310083845669485</c:v>
                </c:pt>
                <c:pt idx="222">
                  <c:v>15.32801548934512</c:v>
                </c:pt>
                <c:pt idx="223">
                  <c:v>15.346649217901557</c:v>
                </c:pt>
                <c:pt idx="224">
                  <c:v>15.36602112836432</c:v>
                </c:pt>
                <c:pt idx="225">
                  <c:v>15.386168266101681</c:v>
                </c:pt>
                <c:pt idx="226">
                  <c:v>15.407128637810786</c:v>
                </c:pt>
                <c:pt idx="227">
                  <c:v>15.428941220544878</c:v>
                </c:pt>
                <c:pt idx="228">
                  <c:v>15.451645966356107</c:v>
                </c:pt>
                <c:pt idx="229">
                  <c:v>15.475283802099668</c:v>
                </c:pt>
                <c:pt idx="230">
                  <c:v>15.499896623916246</c:v>
                </c:pt>
                <c:pt idx="231">
                  <c:v>15.525527285881584</c:v>
                </c:pt>
                <c:pt idx="232">
                  <c:v>15.552219582284614</c:v>
                </c:pt>
                <c:pt idx="233">
                  <c:v>15.580018222969791</c:v>
                </c:pt>
                <c:pt idx="234">
                  <c:v>15.608968801155243</c:v>
                </c:pt>
                <c:pt idx="235">
                  <c:v>15.639117753117102</c:v>
                </c:pt>
                <c:pt idx="236">
                  <c:v>15.670512309112294</c:v>
                </c:pt>
                <c:pt idx="237">
                  <c:v>15.703200434898212</c:v>
                </c:pt>
                <c:pt idx="238">
                  <c:v>15.737230763198667</c:v>
                </c:pt>
                <c:pt idx="239">
                  <c:v>15.772652514462523</c:v>
                </c:pt>
                <c:pt idx="240">
                  <c:v>15.809515406265312</c:v>
                </c:pt>
                <c:pt idx="241">
                  <c:v>15.847869550716011</c:v>
                </c:pt>
                <c:pt idx="242">
                  <c:v>15.887765339252287</c:v>
                </c:pt>
                <c:pt idx="243">
                  <c:v>15.929253314238919</c:v>
                </c:pt>
                <c:pt idx="244">
                  <c:v>15.972384026827232</c:v>
                </c:pt>
                <c:pt idx="245">
                  <c:v>16.017207880589204</c:v>
                </c:pt>
                <c:pt idx="246">
                  <c:v>16.063774960509878</c:v>
                </c:pt>
                <c:pt idx="247">
                  <c:v>16.112134847006914</c:v>
                </c:pt>
                <c:pt idx="248">
                  <c:v>16.16233641474761</c:v>
                </c:pt>
                <c:pt idx="249">
                  <c:v>16.214427616152626</c:v>
                </c:pt>
                <c:pt idx="250">
                  <c:v>16.268455249612554</c:v>
                </c:pt>
                <c:pt idx="251">
                  <c:v>16.324464712599216</c:v>
                </c:pt>
                <c:pt idx="252">
                  <c:v>16.382499740028248</c:v>
                </c:pt>
                <c:pt idx="253">
                  <c:v>16.442602128423395</c:v>
                </c:pt>
                <c:pt idx="254">
                  <c:v>16.504811446645075</c:v>
                </c:pt>
                <c:pt idx="255">
                  <c:v>16.569164734176059</c:v>
                </c:pt>
                <c:pt idx="256">
                  <c:v>16.635696188203486</c:v>
                </c:pt>
                <c:pt idx="257">
                  <c:v>16.704436840997104</c:v>
                </c:pt>
                <c:pt idx="258">
                  <c:v>16.77541422935645</c:v>
                </c:pt>
                <c:pt idx="259">
                  <c:v>16.848652058180644</c:v>
                </c:pt>
                <c:pt idx="260">
                  <c:v>16.924169860500342</c:v>
                </c:pt>
                <c:pt idx="261">
                  <c:v>17.001982656596979</c:v>
                </c:pt>
                <c:pt idx="262">
                  <c:v>17.082100615114932</c:v>
                </c:pt>
                <c:pt idx="263">
                  <c:v>17.164528719340964</c:v>
                </c:pt>
                <c:pt idx="264">
                  <c:v>17.249266442076649</c:v>
                </c:pt>
                <c:pt idx="265">
                  <c:v>17.336307432755163</c:v>
                </c:pt>
                <c:pt idx="266">
                  <c:v>17.425639220647781</c:v>
                </c:pt>
                <c:pt idx="267">
                  <c:v>17.517242938158745</c:v>
                </c:pt>
                <c:pt idx="268">
                  <c:v>17.611093068312929</c:v>
                </c:pt>
                <c:pt idx="269">
                  <c:v>17.70715722059159</c:v>
                </c:pt>
                <c:pt idx="270">
                  <c:v>17.805395939259633</c:v>
                </c:pt>
                <c:pt idx="271">
                  <c:v>17.905762548248056</c:v>
                </c:pt>
                <c:pt idx="272">
                  <c:v>18.008203036501421</c:v>
                </c:pt>
                <c:pt idx="273">
                  <c:v>18.112655987468735</c:v>
                </c:pt>
                <c:pt idx="274">
                  <c:v>18.219052556104764</c:v>
                </c:pt>
                <c:pt idx="275">
                  <c:v>18.32731649635636</c:v>
                </c:pt>
                <c:pt idx="276">
                  <c:v>18.437364241636971</c:v>
                </c:pt>
                <c:pt idx="277">
                  <c:v>18.549105040245028</c:v>
                </c:pt>
                <c:pt idx="278">
                  <c:v>18.662441147064854</c:v>
                </c:pt>
                <c:pt idx="279">
                  <c:v>18.777268072209822</c:v>
                </c:pt>
                <c:pt idx="280">
                  <c:v>18.89347488653744</c:v>
                </c:pt>
                <c:pt idx="281">
                  <c:v>19.010944583197176</c:v>
                </c:pt>
                <c:pt idx="282">
                  <c:v>19.129554493579008</c:v>
                </c:pt>
                <c:pt idx="283">
                  <c:v>19.249176755229062</c:v>
                </c:pt>
                <c:pt idx="284">
                  <c:v>19.369678828506295</c:v>
                </c:pt>
                <c:pt idx="285">
                  <c:v>19.490924057988003</c:v>
                </c:pt>
                <c:pt idx="286">
                  <c:v>19.612772273910132</c:v>
                </c:pt>
                <c:pt idx="287">
                  <c:v>19.735080428268379</c:v>
                </c:pt>
                <c:pt idx="288">
                  <c:v>19.85770325962396</c:v>
                </c:pt>
                <c:pt idx="289">
                  <c:v>19.980493980168823</c:v>
                </c:pt>
                <c:pt idx="290">
                  <c:v>20.1033049782212</c:v>
                </c:pt>
                <c:pt idx="291">
                  <c:v>20.225988529054163</c:v>
                </c:pt>
                <c:pt idx="292">
                  <c:v>20.348397506814077</c:v>
                </c:pt>
                <c:pt idx="293">
                  <c:v>20.470386090266519</c:v>
                </c:pt>
                <c:pt idx="294">
                  <c:v>20.591810455214869</c:v>
                </c:pt>
                <c:pt idx="295">
                  <c:v>20.71252944666854</c:v>
                </c:pt>
                <c:pt idx="296">
                  <c:v>20.832405224187397</c:v>
                </c:pt>
                <c:pt idx="297">
                  <c:v>20.951303874287525</c:v>
                </c:pt>
                <c:pt idx="298">
                  <c:v>21.069095984348497</c:v>
                </c:pt>
                <c:pt idx="299">
                  <c:v>21.18565717310068</c:v>
                </c:pt>
                <c:pt idx="300">
                  <c:v>21.300868573475643</c:v>
                </c:pt>
                <c:pt idx="301">
                  <c:v>21.414617264357378</c:v>
                </c:pt>
                <c:pt idx="302">
                  <c:v>21.526796648558413</c:v>
                </c:pt>
                <c:pt idx="303">
                  <c:v>21.637306775145305</c:v>
                </c:pt>
                <c:pt idx="304">
                  <c:v>21.746054605035368</c:v>
                </c:pt>
                <c:pt idx="305">
                  <c:v>21.852954219564069</c:v>
                </c:pt>
                <c:pt idx="306">
                  <c:v>21.957926972465668</c:v>
                </c:pt>
                <c:pt idx="307">
                  <c:v>22.060901586405201</c:v>
                </c:pt>
                <c:pt idx="308">
                  <c:v>22.161814195836733</c:v>
                </c:pt>
                <c:pt idx="309">
                  <c:v>22.260608338531796</c:v>
                </c:pt>
                <c:pt idx="310">
                  <c:v>22.35723489861704</c:v>
                </c:pt>
                <c:pt idx="311">
                  <c:v>22.451652004376427</c:v>
                </c:pt>
                <c:pt idx="312">
                  <c:v>22.543824884409315</c:v>
                </c:pt>
                <c:pt idx="313">
                  <c:v>22.63372568599118</c:v>
                </c:pt>
                <c:pt idx="314">
                  <c:v>22.721333259660547</c:v>
                </c:pt>
                <c:pt idx="315">
                  <c:v>22.80663291415739</c:v>
                </c:pt>
                <c:pt idx="316">
                  <c:v>22.889616145869972</c:v>
                </c:pt>
                <c:pt idx="317">
                  <c:v>22.970280346914308</c:v>
                </c:pt>
                <c:pt idx="318">
                  <c:v>23.04862849588072</c:v>
                </c:pt>
                <c:pt idx="319">
                  <c:v>23.124668835141762</c:v>
                </c:pt>
                <c:pt idx="320">
                  <c:v>23.198414538433553</c:v>
                </c:pt>
                <c:pt idx="321">
                  <c:v>23.269883372205403</c:v>
                </c:pt>
                <c:pt idx="322">
                  <c:v>23.339097353988191</c:v>
                </c:pt>
                <c:pt idx="323">
                  <c:v>23.406082410767755</c:v>
                </c:pt>
                <c:pt idx="324">
                  <c:v>23.470868040071679</c:v>
                </c:pt>
                <c:pt idx="325">
                  <c:v>23.533486976193224</c:v>
                </c:pt>
                <c:pt idx="326">
                  <c:v>23.593974863689674</c:v>
                </c:pt>
                <c:pt idx="327">
                  <c:v>23.652369940009343</c:v>
                </c:pt>
                <c:pt idx="328">
                  <c:v>23.70871272882561</c:v>
                </c:pt>
                <c:pt idx="329">
                  <c:v>23.763045745391722</c:v>
                </c:pt>
                <c:pt idx="330">
                  <c:v>23.815413214978776</c:v>
                </c:pt>
                <c:pt idx="331">
                  <c:v>23.865860805224077</c:v>
                </c:pt>
                <c:pt idx="332">
                  <c:v>23.914435372998835</c:v>
                </c:pt>
                <c:pt idx="333">
                  <c:v>23.961184726204888</c:v>
                </c:pt>
                <c:pt idx="334">
                  <c:v>24.006157400729137</c:v>
                </c:pt>
                <c:pt idx="335">
                  <c:v>24.049402452622996</c:v>
                </c:pt>
                <c:pt idx="336">
                  <c:v>24.090969265431209</c:v>
                </c:pt>
                <c:pt idx="337">
                  <c:v>24.130907372470077</c:v>
                </c:pt>
                <c:pt idx="338">
                  <c:v>24.169266293748137</c:v>
                </c:pt>
                <c:pt idx="339">
                  <c:v>24.206095387132244</c:v>
                </c:pt>
                <c:pt idx="340">
                  <c:v>24.241443713287211</c:v>
                </c:pt>
                <c:pt idx="341">
                  <c:v>24.275359913856999</c:v>
                </c:pt>
                <c:pt idx="342">
                  <c:v>24.3078921023085</c:v>
                </c:pt>
                <c:pt idx="343">
                  <c:v>24.339087766823731</c:v>
                </c:pt>
                <c:pt idx="344">
                  <c:v>24.368993684602046</c:v>
                </c:pt>
                <c:pt idx="345">
                  <c:v>24.397655846919186</c:v>
                </c:pt>
                <c:pt idx="346">
                  <c:v>24.425119394283428</c:v>
                </c:pt>
                <c:pt idx="347">
                  <c:v>24.451428561030095</c:v>
                </c:pt>
                <c:pt idx="348">
                  <c:v>24.476626628702491</c:v>
                </c:pt>
                <c:pt idx="349">
                  <c:v>24.500755887579828</c:v>
                </c:pt>
                <c:pt idx="350">
                  <c:v>24.523857605729184</c:v>
                </c:pt>
                <c:pt idx="351">
                  <c:v>24.545972004978687</c:v>
                </c:pt>
                <c:pt idx="352">
                  <c:v>24.567138243232264</c:v>
                </c:pt>
                <c:pt idx="353">
                  <c:v>24.587394402571199</c:v>
                </c:pt>
                <c:pt idx="354">
                  <c:v>24.606777482614575</c:v>
                </c:pt>
                <c:pt idx="355">
                  <c:v>24.6253233986385</c:v>
                </c:pt>
                <c:pt idx="356">
                  <c:v>24.643066983982159</c:v>
                </c:pt>
                <c:pt idx="357">
                  <c:v>24.660041996297679</c:v>
                </c:pt>
                <c:pt idx="358">
                  <c:v>24.676281127228975</c:v>
                </c:pt>
                <c:pt idx="359">
                  <c:v>24.691816015133327</c:v>
                </c:pt>
                <c:pt idx="360">
                  <c:v>24.706677260486604</c:v>
                </c:pt>
                <c:pt idx="361">
                  <c:v>24.720894443640287</c:v>
                </c:pt>
                <c:pt idx="362">
                  <c:v>24.73449614462411</c:v>
                </c:pt>
                <c:pt idx="363">
                  <c:v>24.747509964713181</c:v>
                </c:pt>
                <c:pt idx="364">
                  <c:v>24.75996254950223</c:v>
                </c:pt>
                <c:pt idx="365">
                  <c:v>24.771879613252274</c:v>
                </c:pt>
                <c:pt idx="366">
                  <c:v>24.783285964296596</c:v>
                </c:pt>
                <c:pt idx="367">
                  <c:v>24.794205531312997</c:v>
                </c:pt>
                <c:pt idx="368">
                  <c:v>24.804661390288544</c:v>
                </c:pt>
                <c:pt idx="369">
                  <c:v>24.814675792020857</c:v>
                </c:pt>
                <c:pt idx="370">
                  <c:v>24.82427019001662</c:v>
                </c:pt>
                <c:pt idx="371">
                  <c:v>24.833465268663694</c:v>
                </c:pt>
                <c:pt idx="372">
                  <c:v>24.842280971567632</c:v>
                </c:pt>
                <c:pt idx="373">
                  <c:v>24.85073652995678</c:v>
                </c:pt>
                <c:pt idx="374">
                  <c:v>24.858850491072658</c:v>
                </c:pt>
                <c:pt idx="375">
                  <c:v>24.866640746473703</c:v>
                </c:pt>
                <c:pt idx="376">
                  <c:v>24.874124560191071</c:v>
                </c:pt>
                <c:pt idx="377">
                  <c:v>24.881318596684849</c:v>
                </c:pt>
                <c:pt idx="378">
                  <c:v>24.888238948557984</c:v>
                </c:pt>
                <c:pt idx="379">
                  <c:v>24.894901163993367</c:v>
                </c:pt>
                <c:pt idx="380">
                  <c:v>24.901320273887045</c:v>
                </c:pt>
                <c:pt idx="381">
                  <c:v>24.907510818657244</c:v>
                </c:pt>
                <c:pt idx="382">
                  <c:v>24.913486874715279</c:v>
                </c:pt>
                <c:pt idx="383">
                  <c:v>24.919262080589938</c:v>
                </c:pt>
                <c:pt idx="384">
                  <c:v>24.924849662702275</c:v>
                </c:pt>
                <c:pt idx="385">
                  <c:v>24.930262460792385</c:v>
                </c:pt>
                <c:pt idx="386">
                  <c:v>24.935512953004032</c:v>
                </c:pt>
                <c:pt idx="387">
                  <c:v>24.940613280636978</c:v>
                </c:pt>
                <c:pt idx="388">
                  <c:v>24.945575272580435</c:v>
                </c:pt>
                <c:pt idx="389">
                  <c:v>24.950410469444364</c:v>
                </c:pt>
                <c:pt idx="390">
                  <c:v>24.955130147408269</c:v>
                </c:pt>
                <c:pt idx="391">
                  <c:v>24.95974534181002</c:v>
                </c:pt>
                <c:pt idx="392">
                  <c:v>24.964266870499756</c:v>
                </c:pt>
                <c:pt idx="393">
                  <c:v>24.968705356986199</c:v>
                </c:pt>
                <c:pt idx="394">
                  <c:v>24.973071253405038</c:v>
                </c:pt>
                <c:pt idx="395">
                  <c:v>24.977374863341133</c:v>
                </c:pt>
                <c:pt idx="396">
                  <c:v>24.981626364538041</c:v>
                </c:pt>
                <c:pt idx="397">
                  <c:v>24.985835831530572</c:v>
                </c:pt>
                <c:pt idx="398">
                  <c:v>24.990013258237568</c:v>
                </c:pt>
                <c:pt idx="399">
                  <c:v>24.994168580554042</c:v>
                </c:pt>
                <c:pt idx="400">
                  <c:v>24.998311698983535</c:v>
                </c:pt>
                <c:pt idx="401">
                  <c:v>25.00245250135313</c:v>
                </c:pt>
                <c:pt idx="402">
                  <c:v>25.006600885655416</c:v>
                </c:pt>
                <c:pt idx="403">
                  <c:v>25.01076678306336</c:v>
                </c:pt>
                <c:pt idx="404">
                  <c:v>25.014960181165783</c:v>
                </c:pt>
                <c:pt idx="405">
                  <c:v>25.019191147473123</c:v>
                </c:pt>
                <c:pt idx="406">
                  <c:v>25.023469853244769</c:v>
                </c:pt>
                <c:pt idx="407">
                  <c:v>25.027806597691573</c:v>
                </c:pt>
                <c:pt idx="408">
                  <c:v>25.03221183260888</c:v>
                </c:pt>
                <c:pt idx="409">
                  <c:v>25.036696187497874</c:v>
                </c:pt>
                <c:pt idx="410">
                  <c:v>25.041270495235203</c:v>
                </c:pt>
                <c:pt idx="411">
                  <c:v>25.045945818353339</c:v>
                </c:pt>
                <c:pt idx="412">
                  <c:v>25.050733475996715</c:v>
                </c:pt>
                <c:pt idx="413">
                  <c:v>25.05564507162164</c:v>
                </c:pt>
                <c:pt idx="414">
                  <c:v>25.060692521510774</c:v>
                </c:pt>
                <c:pt idx="415">
                  <c:v>25.065888084176265</c:v>
                </c:pt>
                <c:pt idx="416">
                  <c:v>25.071244390729188</c:v>
                </c:pt>
                <c:pt idx="417">
                  <c:v>25.07677447629646</c:v>
                </c:pt>
                <c:pt idx="418">
                  <c:v>25.082491812570531</c:v>
                </c:pt>
                <c:pt idx="419">
                  <c:v>25.088410341581383</c:v>
                </c:pt>
                <c:pt idx="420">
                  <c:v>25.094544510785006</c:v>
                </c:pt>
                <c:pt idx="421">
                  <c:v>25.100909309567555</c:v>
                </c:pt>
                <c:pt idx="422">
                  <c:v>25.107520307269677</c:v>
                </c:pt>
                <c:pt idx="423">
                  <c:v>25.11439369284135</c:v>
                </c:pt>
                <c:pt idx="424">
                  <c:v>25.121546316243872</c:v>
                </c:pt>
                <c:pt idx="425">
                  <c:v>25.128995731722306</c:v>
                </c:pt>
                <c:pt idx="426">
                  <c:v>25.136760243079053</c:v>
                </c:pt>
                <c:pt idx="427">
                  <c:v>25.14485895108718</c:v>
                </c:pt>
                <c:pt idx="428">
                  <c:v>25.153311803190441</c:v>
                </c:pt>
                <c:pt idx="429">
                  <c:v>25.162139645646427</c:v>
                </c:pt>
                <c:pt idx="430">
                  <c:v>25.171364278279157</c:v>
                </c:pt>
                <c:pt idx="431">
                  <c:v>25.181008512018177</c:v>
                </c:pt>
                <c:pt idx="432">
                  <c:v>25.191096229413166</c:v>
                </c:pt>
                <c:pt idx="433">
                  <c:v>25.201652448325511</c:v>
                </c:pt>
                <c:pt idx="434">
                  <c:v>25.212703389012429</c:v>
                </c:pt>
                <c:pt idx="435">
                  <c:v>25.224276544833906</c:v>
                </c:pt>
                <c:pt idx="436">
                  <c:v>25.236400756829283</c:v>
                </c:pt>
                <c:pt idx="437">
                  <c:v>25.249106292427861</c:v>
                </c:pt>
                <c:pt idx="438">
                  <c:v>25.262424928577261</c:v>
                </c:pt>
                <c:pt idx="439">
                  <c:v>25.276390039594293</c:v>
                </c:pt>
                <c:pt idx="440">
                  <c:v>25.29103669006599</c:v>
                </c:pt>
                <c:pt idx="441">
                  <c:v>25.306401733153386</c:v>
                </c:pt>
                <c:pt idx="442">
                  <c:v>25.322523914677987</c:v>
                </c:pt>
                <c:pt idx="443">
                  <c:v>25.339443983400663</c:v>
                </c:pt>
                <c:pt idx="444">
                  <c:v>25.357204807935251</c:v>
                </c:pt>
                <c:pt idx="445">
                  <c:v>25.375851500775006</c:v>
                </c:pt>
                <c:pt idx="446">
                  <c:v>25.395431549949034</c:v>
                </c:pt>
                <c:pt idx="447">
                  <c:v>25.415994958868836</c:v>
                </c:pt>
                <c:pt idx="448">
                  <c:v>25.437594394972272</c:v>
                </c:pt>
                <c:pt idx="449">
                  <c:v>25.460285347823984</c:v>
                </c:pt>
                <c:pt idx="450">
                  <c:v>25.484126297388435</c:v>
                </c:pt>
                <c:pt idx="451">
                  <c:v>25.509178893254468</c:v>
                </c:pt>
                <c:pt idx="452">
                  <c:v>25.535508145659541</c:v>
                </c:pt>
                <c:pt idx="453">
                  <c:v>25.563182629238309</c:v>
                </c:pt>
                <c:pt idx="454">
                  <c:v>25.592274700504646</c:v>
                </c:pt>
                <c:pt idx="455">
                  <c:v>25.622860730169666</c:v>
                </c:pt>
                <c:pt idx="456">
                  <c:v>25.655021351501947</c:v>
                </c:pt>
                <c:pt idx="457">
                  <c:v>25.688841726050843</c:v>
                </c:pt>
                <c:pt idx="458">
                  <c:v>25.724411828181331</c:v>
                </c:pt>
                <c:pt idx="459">
                  <c:v>25.761826750010563</c:v>
                </c:pt>
                <c:pt idx="460">
                  <c:v>25.801187028494084</c:v>
                </c:pt>
                <c:pt idx="461">
                  <c:v>25.842598996585323</c:v>
                </c:pt>
                <c:pt idx="462">
                  <c:v>25.886175160588436</c:v>
                </c:pt>
                <c:pt idx="463">
                  <c:v>25.932034606043604</c:v>
                </c:pt>
                <c:pt idx="464">
                  <c:v>25.980303434729375</c:v>
                </c:pt>
                <c:pt idx="465">
                  <c:v>26.031115235641558</c:v>
                </c:pt>
                <c:pt idx="466">
                  <c:v>26.084611593116666</c:v>
                </c:pt>
                <c:pt idx="467">
                  <c:v>26.140942635614767</c:v>
                </c:pt>
                <c:pt idx="468">
                  <c:v>26.200267629066829</c:v>
                </c:pt>
                <c:pt idx="469">
                  <c:v>26.262755619131681</c:v>
                </c:pt>
                <c:pt idx="470">
                  <c:v>26.328586127204474</c:v>
                </c:pt>
                <c:pt idx="471">
                  <c:v>26.397949905580539</c:v>
                </c:pt>
                <c:pt idx="472">
                  <c:v>26.471049757814832</c:v>
                </c:pt>
                <c:pt idx="473">
                  <c:v>26.548101431039758</c:v>
                </c:pt>
                <c:pt idx="474">
                  <c:v>26.629334587825156</c:v>
                </c:pt>
                <c:pt idx="475">
                  <c:v>26.714993866099654</c:v>
                </c:pt>
                <c:pt idx="476">
                  <c:v>26.805340036719748</c:v>
                </c:pt>
                <c:pt idx="477">
                  <c:v>26.900651269493046</c:v>
                </c:pt>
                <c:pt idx="478">
                  <c:v>27.001224519859989</c:v>
                </c:pt>
                <c:pt idx="479">
                  <c:v>27.1073770500428</c:v>
                </c:pt>
                <c:pt idx="480">
                  <c:v>27.219448100316285</c:v>
                </c:pt>
                <c:pt idx="481">
                  <c:v>27.337800728183083</c:v>
                </c:pt>
                <c:pt idx="482">
                  <c:v>27.462823835695179</c:v>
                </c:pt>
                <c:pt idx="483">
                  <c:v>27.594934408011415</c:v>
                </c:pt>
                <c:pt idx="484">
                  <c:v>27.734579989587807</c:v>
                </c:pt>
                <c:pt idx="485">
                  <c:v>27.882241428246374</c:v>
                </c:pt>
                <c:pt idx="486">
                  <c:v>28.038435921860128</c:v>
                </c:pt>
                <c:pt idx="487">
                  <c:v>28.203720407647701</c:v>
                </c:pt>
                <c:pt idx="488">
                  <c:v>28.378695340238671</c:v>
                </c:pt>
                <c:pt idx="489">
                  <c:v>28.564008911928074</c:v>
                </c:pt>
                <c:pt idx="490">
                  <c:v>28.760361777105196</c:v>
                </c:pt>
                <c:pt idx="491">
                  <c:v>28.968512352984067</c:v>
                </c:pt>
                <c:pt idx="492">
                  <c:v>29.189282780810839</c:v>
                </c:pt>
                <c:pt idx="493">
                  <c:v>29.423565646081869</c:v>
                </c:pt>
                <c:pt idx="494">
                  <c:v>29.672331573479305</c:v>
                </c:pt>
                <c:pt idx="495">
                  <c:v>29.936637832844806</c:v>
                </c:pt>
                <c:pt idx="496">
                  <c:v>30.217638117350106</c:v>
                </c:pt>
                <c:pt idx="497">
                  <c:v>30.516593685069662</c:v>
                </c:pt>
                <c:pt idx="498">
                  <c:v>30.834886091658227</c:v>
                </c:pt>
              </c:numCache>
            </c:numRef>
          </c:xVal>
          <c:yVal>
            <c:numRef>
              <c:f>Sheet1!$M$22:$M$521</c:f>
              <c:numCache>
                <c:formatCode>General</c:formatCode>
                <c:ptCount val="500"/>
                <c:pt idx="0">
                  <c:v>0.11466320213472103</c:v>
                </c:pt>
                <c:pt idx="1">
                  <c:v>0.11743965660934941</c:v>
                </c:pt>
                <c:pt idx="2">
                  <c:v>0.12037514108906222</c:v>
                </c:pt>
                <c:pt idx="3">
                  <c:v>0.12347409677621776</c:v>
                </c:pt>
                <c:pt idx="4">
                  <c:v>0.12674100199937932</c:v>
                </c:pt>
                <c:pt idx="5">
                  <c:v>0.1301803358046183</c:v>
                </c:pt>
                <c:pt idx="6">
                  <c:v>0.13379653575967168</c:v>
                </c:pt>
                <c:pt idx="7">
                  <c:v>0.13759394929121771</c:v>
                </c:pt>
                <c:pt idx="8">
                  <c:v>0.14157677783716957</c:v>
                </c:pt>
                <c:pt idx="9">
                  <c:v>0.14574901306802091</c:v>
                </c:pt>
                <c:pt idx="10">
                  <c:v>0.15011436441488735</c:v>
                </c:pt>
                <c:pt idx="11">
                  <c:v>0.15467617714292653</c:v>
                </c:pt>
                <c:pt idx="12">
                  <c:v>0.15943734023395276</c:v>
                </c:pt>
                <c:pt idx="13">
                  <c:v>0.16440018339576598</c:v>
                </c:pt>
                <c:pt idx="14">
                  <c:v>0.16956636260948332</c:v>
                </c:pt>
                <c:pt idx="15">
                  <c:v>0.17493673376459379</c:v>
                </c:pt>
                <c:pt idx="16">
                  <c:v>0.18051121413043864</c:v>
                </c:pt>
                <c:pt idx="17">
                  <c:v>0.18628863167666501</c:v>
                </c:pt>
                <c:pt idx="18">
                  <c:v>0.19226656260174801</c:v>
                </c:pt>
                <c:pt idx="19">
                  <c:v>0.19844115786340064</c:v>
                </c:pt>
                <c:pt idx="20">
                  <c:v>0.20480696004193252</c:v>
                </c:pt>
                <c:pt idx="21">
                  <c:v>0.2113567125119323</c:v>
                </c:pt>
                <c:pt idx="22">
                  <c:v>0.21808116365519206</c:v>
                </c:pt>
                <c:pt idx="23">
                  <c:v>0.2249688697151303</c:v>
                </c:pt>
                <c:pt idx="24">
                  <c:v>0.23200600086206924</c:v>
                </c:pt>
                <c:pt idx="25">
                  <c:v>0.23917615608753487</c:v>
                </c:pt>
                <c:pt idx="26">
                  <c:v>0.24646019364471944</c:v>
                </c:pt>
                <c:pt idx="27">
                  <c:v>0.25383608484808984</c:v>
                </c:pt>
                <c:pt idx="28">
                  <c:v>0.26127880007974835</c:v>
                </c:pt>
                <c:pt idx="29">
                  <c:v>0.26876023673192279</c:v>
                </c:pt>
                <c:pt idx="30">
                  <c:v>0.27624919945307108</c:v>
                </c:pt>
                <c:pt idx="31">
                  <c:v>0.28371144333379822</c:v>
                </c:pt>
                <c:pt idx="32">
                  <c:v>0.29110979045891239</c:v>
                </c:pt>
                <c:pt idx="33">
                  <c:v>0.29840432942586176</c:v>
                </c:pt>
                <c:pt idx="34">
                  <c:v>0.30555270589070993</c:v>
                </c:pt>
                <c:pt idx="35">
                  <c:v>0.31251050986546969</c:v>
                </c:pt>
                <c:pt idx="36">
                  <c:v>0.3192317623136483</c:v>
                </c:pt>
                <c:pt idx="37">
                  <c:v>0.32566949961857006</c:v>
                </c:pt>
                <c:pt idx="38">
                  <c:v>0.33177644981883342</c:v>
                </c:pt>
                <c:pt idx="39">
                  <c:v>0.33750578933651271</c:v>
                </c:pt>
                <c:pt idx="40">
                  <c:v>0.34281196353046395</c:v>
                </c:pt>
                <c:pt idx="41">
                  <c:v>0.34765154918279695</c:v>
                </c:pt>
                <c:pt idx="42">
                  <c:v>0.35198413237096093</c:v>
                </c:pt>
                <c:pt idx="43">
                  <c:v>0.35577317156252208</c:v>
                </c:pt>
                <c:pt idx="44">
                  <c:v>0.35898681359317919</c:v>
                </c:pt>
                <c:pt idx="45">
                  <c:v>0.36159862981239282</c:v>
                </c:pt>
                <c:pt idx="46">
                  <c:v>0.36358824130719847</c:v>
                </c:pt>
                <c:pt idx="47">
                  <c:v>0.36494180579427887</c:v>
                </c:pt>
                <c:pt idx="48">
                  <c:v>0.36565234435815358</c:v>
                </c:pt>
                <c:pt idx="49">
                  <c:v>0.36571989337000549</c:v>
                </c:pt>
                <c:pt idx="50">
                  <c:v>0.36515147514869223</c:v>
                </c:pt>
                <c:pt idx="51">
                  <c:v>0.3639608896078777</c:v>
                </c:pt>
                <c:pt idx="52">
                  <c:v>0.36216833760610778</c:v>
                </c:pt>
                <c:pt idx="53">
                  <c:v>0.35979989434851067</c:v>
                </c:pt>
                <c:pt idx="54">
                  <c:v>0.35688685742985304</c:v>
                </c:pt>
                <c:pt idx="55">
                  <c:v>0.35346499857454516</c:v>
                </c:pt>
                <c:pt idx="56">
                  <c:v>0.34957375060627255</c:v>
                </c:pt>
                <c:pt idx="57">
                  <c:v>0.34525536165100817</c:v>
                </c:pt>
                <c:pt idx="58">
                  <c:v>0.34055404720125931</c:v>
                </c:pt>
                <c:pt idx="59">
                  <c:v>0.33551516773436935</c:v>
                </c:pt>
                <c:pt idx="60">
                  <c:v>0.33018445548580433</c:v>
                </c:pt>
                <c:pt idx="61">
                  <c:v>0.32460730913772889</c:v>
                </c:pt>
                <c:pt idx="62">
                  <c:v>0.31882817003971387</c:v>
                </c:pt>
                <c:pt idx="63">
                  <c:v>0.31288998848732458</c:v>
                </c:pt>
                <c:pt idx="64">
                  <c:v>0.30683378387071875</c:v>
                </c:pt>
                <c:pt idx="65">
                  <c:v>0.30069829837454842</c:v>
                </c:pt>
                <c:pt idx="66">
                  <c:v>0.29451974051718399</c:v>
                </c:pt>
                <c:pt idx="67">
                  <c:v>0.28833161219259512</c:v>
                </c:pt>
                <c:pt idx="68">
                  <c:v>0.28216461104201357</c:v>
                </c:pt>
                <c:pt idx="69">
                  <c:v>0.27604659884607974</c:v>
                </c:pt>
                <c:pt idx="70">
                  <c:v>0.27000262612498682</c:v>
                </c:pt>
                <c:pt idx="71">
                  <c:v>0.26405500313148933</c:v>
                </c:pt>
                <c:pt idx="72">
                  <c:v>0.25822340782535708</c:v>
                </c:pt>
                <c:pt idx="73">
                  <c:v>0.25252502209779865</c:v>
                </c:pt>
                <c:pt idx="74">
                  <c:v>0.24697468838868142</c:v>
                </c:pt>
                <c:pt idx="75">
                  <c:v>0.24158507980839808</c:v>
                </c:pt>
                <c:pt idx="76">
                  <c:v>0.23636687788525806</c:v>
                </c:pt>
                <c:pt idx="77">
                  <c:v>0.23132895304302176</c:v>
                </c:pt>
                <c:pt idx="78">
                  <c:v>0.22647854384724433</c:v>
                </c:pt>
                <c:pt idx="79">
                  <c:v>0.22182143190752385</c:v>
                </c:pt>
                <c:pt idx="80">
                  <c:v>0.21736211008008549</c:v>
                </c:pt>
                <c:pt idx="81">
                  <c:v>0.21310394227074791</c:v>
                </c:pt>
                <c:pt idx="82">
                  <c:v>0.20904931369462276</c:v>
                </c:pt>
                <c:pt idx="83">
                  <c:v>0.20519977091098665</c:v>
                </c:pt>
                <c:pt idx="84">
                  <c:v>0.2015561513250482</c:v>
                </c:pt>
                <c:pt idx="85">
                  <c:v>0.19811870214683586</c:v>
                </c:pt>
                <c:pt idx="86">
                  <c:v>0.19488718902318128</c:v>
                </c:pt>
                <c:pt idx="87">
                  <c:v>0.19186099473175539</c:v>
                </c:pt>
                <c:pt idx="88">
                  <c:v>0.18903920844507532</c:v>
                </c:pt>
                <c:pt idx="89">
                  <c:v>0.18642070615581624</c:v>
                </c:pt>
                <c:pt idx="90">
                  <c:v>0.18400422290167598</c:v>
                </c:pt>
                <c:pt idx="91">
                  <c:v>0.1817884174532495</c:v>
                </c:pt>
                <c:pt idx="92">
                  <c:v>0.17977193012989073</c:v>
                </c:pt>
                <c:pt idx="93">
                  <c:v>0.17795343439916181</c:v>
                </c:pt>
                <c:pt idx="94">
                  <c:v>0.17633168289086282</c:v>
                </c:pt>
                <c:pt idx="95">
                  <c:v>0.17490554842915881</c:v>
                </c:pt>
                <c:pt idx="96">
                  <c:v>0.17367406064910945</c:v>
                </c:pt>
                <c:pt idx="97">
                  <c:v>0.17263643872846623</c:v>
                </c:pt>
                <c:pt idx="98">
                  <c:v>0.17179212072459998</c:v>
                </c:pt>
                <c:pt idx="99">
                  <c:v>0.17114078996954221</c:v>
                </c:pt>
                <c:pt idx="100">
                  <c:v>0.17068239893612494</c:v>
                </c:pt>
                <c:pt idx="101">
                  <c:v>0.17041719095337074</c:v>
                </c:pt>
                <c:pt idx="102">
                  <c:v>0.17034572011306565</c:v>
                </c:pt>
                <c:pt idx="103">
                  <c:v>0.17046886967881844</c:v>
                </c:pt>
                <c:pt idx="104">
                  <c:v>0.17078786927664635</c:v>
                </c:pt>
                <c:pt idx="105">
                  <c:v>0.17130431112062208</c:v>
                </c:pt>
                <c:pt idx="106">
                  <c:v>0.17202016549999705</c:v>
                </c:pt>
                <c:pt idx="107">
                  <c:v>0.17293779573164014</c:v>
                </c:pt>
                <c:pt idx="108">
                  <c:v>0.17405997276131438</c:v>
                </c:pt>
                <c:pt idx="109">
                  <c:v>0.17538988957640683</c:v>
                </c:pt>
                <c:pt idx="110">
                  <c:v>0.17693117557782675</c:v>
                </c:pt>
                <c:pt idx="111">
                  <c:v>0.17868791104053752</c:v>
                </c:pt>
                <c:pt idx="112">
                  <c:v>0.18066464178047961</c:v>
                </c:pt>
                <c:pt idx="113">
                  <c:v>0.1828663941302138</c:v>
                </c:pt>
                <c:pt idx="114">
                  <c:v>0.18529869031587679</c:v>
                </c:pt>
                <c:pt idx="115">
                  <c:v>0.18796756431493716</c:v>
                </c:pt>
                <c:pt idx="116">
                  <c:v>0.19087957826557739</c:v>
                </c:pt>
                <c:pt idx="117">
                  <c:v>0.1940418394869233</c:v>
                </c:pt>
                <c:pt idx="118">
                  <c:v>0.19746201816120029</c:v>
                </c:pt>
                <c:pt idx="119">
                  <c:v>0.20114836571773476</c:v>
                </c:pt>
                <c:pt idx="120">
                  <c:v>0.20510973395034204</c:v>
                </c:pt>
                <c:pt idx="121">
                  <c:v>0.20935559488816771</c:v>
                </c:pt>
                <c:pt idx="122">
                  <c:v>0.21389606143074183</c:v>
                </c:pt>
                <c:pt idx="123">
                  <c:v>0.21874190874467739</c:v>
                </c:pt>
                <c:pt idx="124">
                  <c:v>0.22390459640839758</c:v>
                </c:pt>
                <c:pt idx="125">
                  <c:v>0.22939629127583042</c:v>
                </c:pt>
                <c:pt idx="126">
                  <c:v>0.23522989101487776</c:v>
                </c:pt>
                <c:pt idx="127">
                  <c:v>0.24141904825779284</c:v>
                </c:pt>
                <c:pt idx="128">
                  <c:v>0.24797819528056453</c:v>
                </c:pt>
                <c:pt idx="129">
                  <c:v>0.25492256910430694</c:v>
                </c:pt>
                <c:pt idx="130">
                  <c:v>0.26226823688504891</c:v>
                </c:pt>
                <c:pt idx="131">
                  <c:v>0.27003212142690008</c:v>
                </c:pt>
                <c:pt idx="132">
                  <c:v>0.27823202661727964</c:v>
                </c:pt>
                <c:pt idx="133">
                  <c:v>0.28688666254285067</c:v>
                </c:pt>
                <c:pt idx="134">
                  <c:v>0.29601566999564749</c:v>
                </c:pt>
                <c:pt idx="135">
                  <c:v>0.30563964402550525</c:v>
                </c:pt>
                <c:pt idx="136">
                  <c:v>0.31578015613131433</c:v>
                </c:pt>
                <c:pt idx="137">
                  <c:v>0.32645977461242159</c:v>
                </c:pt>
                <c:pt idx="138">
                  <c:v>0.33770208251712774</c:v>
                </c:pt>
                <c:pt idx="139">
                  <c:v>0.34953169253455735</c:v>
                </c:pt>
                <c:pt idx="140">
                  <c:v>0.36197425806322853</c:v>
                </c:pt>
                <c:pt idx="141">
                  <c:v>0.37505647957363364</c:v>
                </c:pt>
                <c:pt idx="142">
                  <c:v>0.38880610523729942</c:v>
                </c:pt>
                <c:pt idx="143">
                  <c:v>0.40325192464209964</c:v>
                </c:pt>
                <c:pt idx="144">
                  <c:v>0.41842375423376232</c:v>
                </c:pt>
                <c:pt idx="145">
                  <c:v>0.43435241292613747</c:v>
                </c:pt>
                <c:pt idx="146">
                  <c:v>0.45106968609861886</c:v>
                </c:pt>
                <c:pt idx="147">
                  <c:v>0.46860827595300286</c:v>
                </c:pt>
                <c:pt idx="148">
                  <c:v>0.48700173592501339</c:v>
                </c:pt>
                <c:pt idx="149">
                  <c:v>0.50628438654759966</c:v>
                </c:pt>
                <c:pt idx="150">
                  <c:v>0.52649120982791187</c:v>
                </c:pt>
                <c:pt idx="151">
                  <c:v>0.54765771884924119</c:v>
                </c:pt>
                <c:pt idx="152">
                  <c:v>0.56981979892059365</c:v>
                </c:pt>
                <c:pt idx="153">
                  <c:v>0.59301351619704967</c:v>
                </c:pt>
                <c:pt idx="154">
                  <c:v>0.61727488927082796</c:v>
                </c:pt>
                <c:pt idx="155">
                  <c:v>0.64263961880576248</c:v>
                </c:pt>
                <c:pt idx="156">
                  <c:v>0.66914276986294363</c:v>
                </c:pt>
                <c:pt idx="157">
                  <c:v>0.69681840116071914</c:v>
                </c:pt>
                <c:pt idx="158">
                  <c:v>0.72569913515301243</c:v>
                </c:pt>
                <c:pt idx="159">
                  <c:v>0.75581566251115062</c:v>
                </c:pt>
                <c:pt idx="160">
                  <c:v>0.78719617441734746</c:v>
                </c:pt>
                <c:pt idx="161">
                  <c:v>0.81986571603279002</c:v>
                </c:pt>
                <c:pt idx="162">
                  <c:v>0.85384545467706485</c:v>
                </c:pt>
                <c:pt idx="163">
                  <c:v>0.88915185669815278</c:v>
                </c:pt>
                <c:pt idx="164">
                  <c:v>0.92579576779106576</c:v>
                </c:pt>
                <c:pt idx="165">
                  <c:v>0.96378139276232933</c:v>
                </c:pt>
                <c:pt idx="166">
                  <c:v>1.0031051724930184</c:v>
                </c:pt>
                <c:pt idx="167">
                  <c:v>1.0437545582691243</c:v>
                </c:pt>
                <c:pt idx="168">
                  <c:v>1.0857066868294818</c:v>
                </c:pt>
                <c:pt idx="169">
                  <c:v>1.1289269635248718</c:v>
                </c:pt>
                <c:pt idx="170">
                  <c:v>1.1733675660279921</c:v>
                </c:pt>
                <c:pt idx="171">
                  <c:v>1.2189658871111311</c:v>
                </c:pt>
                <c:pt idx="172">
                  <c:v>1.2656429422155815</c:v>
                </c:pt>
                <c:pt idx="173">
                  <c:v>1.3133017757980474</c:v>
                </c:pt>
                <c:pt idx="174">
                  <c:v>1.361825909688599</c:v>
                </c:pt>
                <c:pt idx="175">
                  <c:v>1.4110778866858784</c:v>
                </c:pt>
                <c:pt idx="176">
                  <c:v>1.4608979730033502</c:v>
                </c:pt>
                <c:pt idx="177">
                  <c:v>1.5111030934206344</c:v>
                </c:pt>
                <c:pt idx="178">
                  <c:v>1.5614860823854635</c:v>
                </c:pt>
                <c:pt idx="179">
                  <c:v>1.6118153418867713</c:v>
                </c:pt>
                <c:pt idx="180">
                  <c:v>1.6618350017050569</c:v>
                </c:pt>
                <c:pt idx="181">
                  <c:v>1.7112656782090307</c:v>
                </c:pt>
                <c:pt idx="182">
                  <c:v>1.7598059231561534</c:v>
                </c:pt>
                <c:pt idx="183">
                  <c:v>1.807134442499539</c:v>
                </c:pt>
                <c:pt idx="184">
                  <c:v>1.8529131461481265</c:v>
                </c:pt>
                <c:pt idx="185">
                  <c:v>1.8967910622798267</c:v>
                </c:pt>
                <c:pt idx="186">
                  <c:v>1.9384091141572888</c:v>
                </c:pt>
                <c:pt idx="187">
                  <c:v>1.9774057142492609</c:v>
                </c:pt>
                <c:pt idx="188">
                  <c:v>2.0134230816262737</c:v>
                </c:pt>
                <c:pt idx="189">
                  <c:v>2.046114136684706</c:v>
                </c:pt>
                <c:pt idx="190">
                  <c:v>2.0751497761596838</c:v>
                </c:pt>
                <c:pt idx="191">
                  <c:v>2.1002262853595419</c:v>
                </c:pt>
                <c:pt idx="192">
                  <c:v>2.1210726084570499</c:v>
                </c:pt>
                <c:pt idx="193">
                  <c:v>2.1374571759554382</c:v>
                </c:pt>
                <c:pt idx="194">
                  <c:v>2.1491939850234032</c:v>
                </c:pt>
                <c:pt idx="195">
                  <c:v>2.1561476453681672</c:v>
                </c:pt>
                <c:pt idx="196">
                  <c:v>2.1582371413957548</c:v>
                </c:pt>
                <c:pt idx="197">
                  <c:v>2.1554381187778167</c:v>
                </c:pt>
                <c:pt idx="198">
                  <c:v>2.1477835763480235</c:v>
                </c:pt>
                <c:pt idx="199">
                  <c:v>2.135362926968833</c:v>
                </c:pt>
                <c:pt idx="200">
                  <c:v>2.1183194767523608</c:v>
                </c:pt>
                <c:pt idx="201">
                  <c:v>2.0968464536185758</c:v>
                </c:pt>
                <c:pt idx="202">
                  <c:v>2.0711817869489901</c:v>
                </c:pt>
                <c:pt idx="203">
                  <c:v>2.0416018947427874</c:v>
                </c:pt>
                <c:pt idx="204">
                  <c:v>2.0084147694957504</c:v>
                </c:pt>
                <c:pt idx="205">
                  <c:v>1.9719526679267207</c:v>
                </c:pt>
                <c:pt idx="206">
                  <c:v>1.9325647031163111</c:v>
                </c:pt>
                <c:pt idx="207">
                  <c:v>1.8906096135580055</c:v>
                </c:pt>
                <c:pt idx="208">
                  <c:v>1.8464489456350566</c:v>
                </c:pt>
                <c:pt idx="209">
                  <c:v>1.8004408389420787</c:v>
                </c:pt>
                <c:pt idx="210">
                  <c:v>1.7529345524311726</c:v>
                </c:pt>
                <c:pt idx="211">
                  <c:v>1.7042658176362675</c:v>
                </c:pt>
                <c:pt idx="212">
                  <c:v>1.6547530571894886</c:v>
                </c:pt>
                <c:pt idx="213">
                  <c:v>1.6046944647012173</c:v>
                </c:pt>
                <c:pt idx="214">
                  <c:v>1.5543659077235954</c:v>
                </c:pt>
                <c:pt idx="215">
                  <c:v>1.5040195894143096</c:v>
                </c:pt>
                <c:pt idx="216">
                  <c:v>1.4538833866997041</c:v>
                </c:pt>
                <c:pt idx="217">
                  <c:v>1.4041607724058449</c:v>
                </c:pt>
                <c:pt idx="218">
                  <c:v>1.3550312249388132</c:v>
                </c:pt>
                <c:pt idx="219">
                  <c:v>1.3066510304791541</c:v>
                </c:pt>
                <c:pt idx="220">
                  <c:v>1.2591543878489704</c:v>
                </c:pt>
                <c:pt idx="221">
                  <c:v>1.2126547341920939</c:v>
                </c:pt>
                <c:pt idx="222">
                  <c:v>1.1672462191440571</c:v>
                </c:pt>
                <c:pt idx="223">
                  <c:v>1.1230052654923681</c:v>
                </c:pt>
                <c:pt idx="224">
                  <c:v>1.0799921646582633</c:v>
                </c:pt>
                <c:pt idx="225">
                  <c:v>1.0382526652522268</c:v>
                </c:pt>
                <c:pt idx="226">
                  <c:v>0.99781952203680557</c:v>
                </c:pt>
                <c:pt idx="227">
                  <c:v>0.95871398075461434</c:v>
                </c:pt>
                <c:pt idx="228">
                  <c:v>0.92094718129778153</c:v>
                </c:pt>
                <c:pt idx="229">
                  <c:v>0.88452146761317307</c:v>
                </c:pt>
                <c:pt idx="230">
                  <c:v>0.84943159762857945</c:v>
                </c:pt>
                <c:pt idx="231">
                  <c:v>0.81566585038409389</c:v>
                </c:pt>
                <c:pt idx="232">
                  <c:v>0.78320703060970209</c:v>
                </c:pt>
                <c:pt idx="233">
                  <c:v>0.75203337330077302</c:v>
                </c:pt>
                <c:pt idx="234">
                  <c:v>0.72211935251262738</c:v>
                </c:pt>
                <c:pt idx="235">
                  <c:v>0.69343639975399773</c:v>
                </c:pt>
                <c:pt idx="236">
                  <c:v>0.6659535380865258</c:v>
                </c:pt>
                <c:pt idx="237">
                  <c:v>0.63963793843304306</c:v>
                </c:pt>
                <c:pt idx="238">
                  <c:v>0.61445540473089699</c:v>
                </c:pt>
                <c:pt idx="239">
                  <c:v>0.59037079450475138</c:v>
                </c:pt>
                <c:pt idx="240">
                  <c:v>0.56734838122794906</c:v>
                </c:pt>
                <c:pt idx="241">
                  <c:v>0.54535216453778101</c:v>
                </c:pt>
                <c:pt idx="242">
                  <c:v>0.52434613400080632</c:v>
                </c:pt>
                <c:pt idx="243">
                  <c:v>0.50429449171336194</c:v>
                </c:pt>
                <c:pt idx="244">
                  <c:v>0.48516183859993633</c:v>
                </c:pt>
                <c:pt idx="245">
                  <c:v>0.46691332884395659</c:v>
                </c:pt>
                <c:pt idx="246">
                  <c:v>0.44951479646476461</c:v>
                </c:pt>
                <c:pt idx="247">
                  <c:v>0.4329328576573091</c:v>
                </c:pt>
                <c:pt idx="248">
                  <c:v>0.41713499213052008</c:v>
                </c:pt>
                <c:pt idx="249">
                  <c:v>0.40208960632686758</c:v>
                </c:pt>
                <c:pt idx="250">
                  <c:v>0.38776608108357807</c:v>
                </c:pt>
                <c:pt idx="251">
                  <c:v>0.37413480599498528</c:v>
                </c:pt>
                <c:pt idx="252">
                  <c:v>0.36116720246688994</c:v>
                </c:pt>
                <c:pt idx="253">
                  <c:v>0.34883573721100525</c:v>
                </c:pt>
                <c:pt idx="254">
                  <c:v>0.33711392770762438</c:v>
                </c:pt>
                <c:pt idx="255">
                  <c:v>0.3259763409687903</c:v>
                </c:pt>
                <c:pt idx="256">
                  <c:v>0.31539858676371679</c:v>
                </c:pt>
                <c:pt idx="257">
                  <c:v>0.30535730631021524</c:v>
                </c:pt>
                <c:pt idx="258">
                  <c:v>0.29583015730340689</c:v>
                </c:pt>
                <c:pt idx="259">
                  <c:v>0.28679579603171185</c:v>
                </c:pt>
                <c:pt idx="260">
                  <c:v>0.27823385722593635</c:v>
                </c:pt>
                <c:pt idx="261">
                  <c:v>0.27012493219473033</c:v>
                </c:pt>
                <c:pt idx="262">
                  <c:v>0.26245054572073323</c:v>
                </c:pt>
                <c:pt idx="263">
                  <c:v>0.25519313212023437</c:v>
                </c:pt>
                <c:pt idx="264">
                  <c:v>0.24833601081055853</c:v>
                </c:pt>
                <c:pt idx="265">
                  <c:v>0.24186336167453487</c:v>
                </c:pt>
                <c:pt idx="266">
                  <c:v>0.2357602004678086</c:v>
                </c:pt>
                <c:pt idx="267">
                  <c:v>0.23001235447468915</c:v>
                </c:pt>
                <c:pt idx="268">
                  <c:v>0.22460643858424742</c:v>
                </c:pt>
                <c:pt idx="269">
                  <c:v>0.21952983193005154</c:v>
                </c:pt>
                <c:pt idx="270">
                  <c:v>0.21477065521169844</c:v>
                </c:pt>
                <c:pt idx="271">
                  <c:v>0.21031774879496132</c:v>
                </c:pt>
                <c:pt idx="272">
                  <c:v>0.2061606516703588</c:v>
                </c:pt>
                <c:pt idx="273">
                  <c:v>0.20228958133317537</c:v>
                </c:pt>
                <c:pt idx="274">
                  <c:v>0.19869541463690382</c:v>
                </c:pt>
                <c:pt idx="275">
                  <c:v>0.19536966965966041</c:v>
                </c:pt>
                <c:pt idx="276">
                  <c:v>0.1923044886156467</c:v>
                </c:pt>
                <c:pt idx="277">
                  <c:v>0.18949262183525642</c:v>
                </c:pt>
                <c:pt idx="278">
                  <c:v>0.18692741283201364</c:v>
                </c:pt>
                <c:pt idx="279">
                  <c:v>0.18460278446943101</c:v>
                </c:pt>
                <c:pt idx="280">
                  <c:v>0.18251322623713867</c:v>
                </c:pt>
                <c:pt idx="281">
                  <c:v>0.18065378264249426</c:v>
                </c:pt>
                <c:pt idx="282">
                  <c:v>0.17902004272182886</c:v>
                </c:pt>
                <c:pt idx="283">
                  <c:v>0.17760813067374995</c:v>
                </c:pt>
                <c:pt idx="284">
                  <c:v>0.17641469761604969</c:v>
                </c:pt>
                <c:pt idx="285">
                  <c:v>0.17543691446709891</c:v>
                </c:pt>
                <c:pt idx="286">
                  <c:v>0.17467246595239538</c:v>
                </c:pt>
                <c:pt idx="287">
                  <c:v>0.17411954573755961</c:v>
                </c:pt>
                <c:pt idx="288">
                  <c:v>0.17377685268908916</c:v>
                </c:pt>
                <c:pt idx="289">
                  <c:v>0.17364358826531429</c:v>
                </c:pt>
                <c:pt idx="290">
                  <c:v>0.17371945504103806</c:v>
                </c:pt>
                <c:pt idx="291">
                  <c:v>0.17400465637044163</c:v>
                </c:pt>
                <c:pt idx="292">
                  <c:v>0.17449989719409281</c:v>
                </c:pt>
                <c:pt idx="293">
                  <c:v>0.17520638599818195</c:v>
                </c:pt>
                <c:pt idx="294">
                  <c:v>0.17612583793458553</c:v>
                </c:pt>
                <c:pt idx="295">
                  <c:v>0.17726047911349344</c:v>
                </c:pt>
                <c:pt idx="296">
                  <c:v>0.17861305208095785</c:v>
                </c:pt>
                <c:pt idx="297">
                  <c:v>0.18018682249681994</c:v>
                </c:pt>
                <c:pt idx="298">
                  <c:v>0.18198558702964798</c:v>
                </c:pt>
                <c:pt idx="299">
                  <c:v>0.1840136824877357</c:v>
                </c:pt>
                <c:pt idx="300">
                  <c:v>0.18627599620779023</c:v>
                </c:pt>
                <c:pt idx="301">
                  <c:v>0.18877797772380739</c:v>
                </c:pt>
                <c:pt idx="302">
                  <c:v>0.19152565174269848</c:v>
                </c:pt>
                <c:pt idx="303">
                  <c:v>0.19452563245357091</c:v>
                </c:pt>
                <c:pt idx="304">
                  <c:v>0.19778513920089263</c:v>
                </c:pt>
                <c:pt idx="305">
                  <c:v>0.20131201355366596</c:v>
                </c:pt>
                <c:pt idx="306">
                  <c:v>0.20511473780453687</c:v>
                </c:pt>
                <c:pt idx="307">
                  <c:v>0.20920245493525721</c:v>
                </c:pt>
                <c:pt idx="308">
                  <c:v>0.21358499008649862</c:v>
                </c:pt>
                <c:pt idx="309">
                  <c:v>0.21827287357212163</c:v>
                </c:pt>
                <c:pt idx="310">
                  <c:v>0.22327736547950053</c:v>
                </c:pt>
                <c:pt idx="311">
                  <c:v>0.22861048189913474</c:v>
                </c:pt>
                <c:pt idx="312">
                  <c:v>0.2342850228281684</c:v>
                </c:pt>
                <c:pt idx="313">
                  <c:v>0.24031460179281686</c:v>
                </c:pt>
                <c:pt idx="314">
                  <c:v>0.24671367723646873</c:v>
                </c:pt>
                <c:pt idx="315">
                  <c:v>0.25349758571903125</c:v>
                </c:pt>
                <c:pt idx="316">
                  <c:v>0.26068257697431829</c:v>
                </c:pt>
                <c:pt idx="317">
                  <c:v>0.26828585087003487</c:v>
                </c:pt>
                <c:pt idx="318">
                  <c:v>0.27632559631434284</c:v>
                </c:pt>
                <c:pt idx="319">
                  <c:v>0.28482103215020527</c:v>
                </c:pt>
                <c:pt idx="320">
                  <c:v>0.29379245007494353</c:v>
                </c:pt>
                <c:pt idx="321">
                  <c:v>0.30326125961863787</c:v>
                </c:pt>
                <c:pt idx="322">
                  <c:v>0.31325003520845301</c:v>
                </c:pt>
                <c:pt idx="323">
                  <c:v>0.32378256533812361</c:v>
                </c:pt>
                <c:pt idx="324">
                  <c:v>0.33488390385394734</c:v>
                </c:pt>
                <c:pt idx="325">
                  <c:v>0.34658042335406569</c:v>
                </c:pt>
                <c:pt idx="326">
                  <c:v>0.35889987068740326</c:v>
                </c:pt>
                <c:pt idx="327">
                  <c:v>0.3718714245166565</c:v>
                </c:pt>
                <c:pt idx="328">
                  <c:v>0.38552575489476915</c:v>
                </c:pt>
                <c:pt idx="329">
                  <c:v>0.39989508477308522</c:v>
                </c:pt>
                <c:pt idx="330">
                  <c:v>0.41501325333461464</c:v>
                </c:pt>
                <c:pt idx="331">
                  <c:v>0.43091578101039069</c:v>
                </c:pt>
                <c:pt idx="332">
                  <c:v>0.4476399359912735</c:v>
                </c:pt>
                <c:pt idx="333">
                  <c:v>0.4652248020057016</c:v>
                </c:pt>
                <c:pt idx="334">
                  <c:v>0.48371134707078056</c:v>
                </c:pt>
                <c:pt idx="335">
                  <c:v>0.5031424928609437</c:v>
                </c:pt>
                <c:pt idx="336">
                  <c:v>0.52356318426025528</c:v>
                </c:pt>
                <c:pt idx="337">
                  <c:v>0.54502045857246173</c:v>
                </c:pt>
                <c:pt idx="338">
                  <c:v>0.5675635137587508</c:v>
                </c:pt>
                <c:pt idx="339">
                  <c:v>0.59124377495160174</c:v>
                </c:pt>
                <c:pt idx="340">
                  <c:v>0.61611495835233276</c:v>
                </c:pt>
                <c:pt idx="341">
                  <c:v>0.64223313145552641</c:v>
                </c:pt>
                <c:pt idx="342">
                  <c:v>0.66965676835940691</c:v>
                </c:pt>
                <c:pt idx="343">
                  <c:v>0.69844679870441306</c:v>
                </c:pt>
                <c:pt idx="344">
                  <c:v>0.728666648535509</c:v>
                </c:pt>
                <c:pt idx="345">
                  <c:v>0.76038227110422885</c:v>
                </c:pt>
                <c:pt idx="346">
                  <c:v>0.79366216530534206</c:v>
                </c:pt>
                <c:pt idx="347">
                  <c:v>0.82857737907227547</c:v>
                </c:pt>
                <c:pt idx="348">
                  <c:v>0.86520149465780971</c:v>
                </c:pt>
                <c:pt idx="349">
                  <c:v>0.90361059223209561</c:v>
                </c:pt>
                <c:pt idx="350">
                  <c:v>0.94388318774516611</c:v>
                </c:pt>
                <c:pt idx="351">
                  <c:v>0.98610014036149707</c:v>
                </c:pt>
                <c:pt idx="352">
                  <c:v>1.0303445241773239</c:v>
                </c:pt>
                <c:pt idx="353">
                  <c:v>1.0767014581465402</c:v>
                </c:pt>
                <c:pt idx="354">
                  <c:v>1.1252578873898027</c:v>
                </c:pt>
                <c:pt idx="355">
                  <c:v>1.1761023081551409</c:v>
                </c:pt>
                <c:pt idx="356">
                  <c:v>1.2293244277690911</c:v>
                </c:pt>
                <c:pt idx="357">
                  <c:v>1.2850147498946836</c:v>
                </c:pt>
                <c:pt idx="358">
                  <c:v>1.3432640743503692</c:v>
                </c:pt>
                <c:pt idx="359">
                  <c:v>1.4041628996161784</c:v>
                </c:pt>
                <c:pt idx="360">
                  <c:v>1.4678007150407659</c:v>
                </c:pt>
                <c:pt idx="361">
                  <c:v>1.5342651686283373</c:v>
                </c:pt>
                <c:pt idx="362">
                  <c:v>1.6036410952255586</c:v>
                </c:pt>
                <c:pt idx="363">
                  <c:v>1.6760093890168313</c:v>
                </c:pt>
                <c:pt idx="364">
                  <c:v>1.7514457034413151</c:v>
                </c:pt>
                <c:pt idx="365">
                  <c:v>1.8300189612654698</c:v>
                </c:pt>
                <c:pt idx="366">
                  <c:v>1.9117896574360247</c:v>
                </c:pt>
                <c:pt idx="367">
                  <c:v>1.9968079379959964</c:v>
                </c:pt>
                <c:pt idx="368">
                  <c:v>2.0851114395013357</c:v>
                </c:pt>
                <c:pt idx="369">
                  <c:v>2.1767228758008437</c:v>
                </c:pt>
                <c:pt idx="370">
                  <c:v>2.2716473623746518</c:v>
                </c:pt>
                <c:pt idx="371">
                  <c:v>2.3698694735572472</c:v>
                </c:pt>
                <c:pt idx="372">
                  <c:v>2.4713500345637853</c:v>
                </c:pt>
                <c:pt idx="373">
                  <c:v>2.5760226593209898</c:v>
                </c:pt>
                <c:pt idx="374">
                  <c:v>2.6837900561796766</c:v>
                </c:pt>
                <c:pt idx="375">
                  <c:v>2.7945201377265523</c:v>
                </c:pt>
                <c:pt idx="376">
                  <c:v>2.9080419876229677</c:v>
                </c:pt>
                <c:pt idx="377">
                  <c:v>3.0241417572852827</c:v>
                </c:pt>
                <c:pt idx="378">
                  <c:v>3.1425585878420876</c:v>
                </c:pt>
                <c:pt idx="379">
                  <c:v>3.2629806778916595</c:v>
                </c:pt>
                <c:pt idx="380">
                  <c:v>3.3850416446591498</c:v>
                </c:pt>
                <c:pt idx="381">
                  <c:v>3.5083173537089727</c:v>
                </c:pt>
                <c:pt idx="382">
                  <c:v>3.632323419199492</c:v>
                </c:pt>
                <c:pt idx="383">
                  <c:v>3.7565136006085305</c:v>
                </c:pt>
                <c:pt idx="384">
                  <c:v>3.8802793398884896</c:v>
                </c:pt>
                <c:pt idx="385">
                  <c:v>4.0029506928070786</c:v>
                </c:pt>
                <c:pt idx="386">
                  <c:v>4.1237989054045814</c:v>
                </c:pt>
                <c:pt idx="387">
                  <c:v>4.2420408684579431</c:v>
                </c:pt>
                <c:pt idx="388">
                  <c:v>4.3568456454723474</c:v>
                </c:pt>
                <c:pt idx="389">
                  <c:v>4.4673432114366189</c:v>
                </c:pt>
                <c:pt idx="390">
                  <c:v>4.5726354585642097</c:v>
                </c:pt>
                <c:pt idx="391">
                  <c:v>4.6718094220119299</c:v>
                </c:pt>
                <c:pt idx="392">
                  <c:v>4.7639525574554211</c:v>
                </c:pt>
                <c:pt idx="393">
                  <c:v>4.8481697674951976</c:v>
                </c:pt>
                <c:pt idx="394">
                  <c:v>4.9236017347684964</c:v>
                </c:pt>
                <c:pt idx="395">
                  <c:v>4.9894439875106729</c:v>
                </c:pt>
                <c:pt idx="396">
                  <c:v>5.0449660097866236</c:v>
                </c:pt>
                <c:pt idx="397">
                  <c:v>5.0895296273842137</c:v>
                </c:pt>
                <c:pt idx="398">
                  <c:v>5.1226058628486326</c:v>
                </c:pt>
                <c:pt idx="399">
                  <c:v>5.1437894683649521</c:v>
                </c:pt>
                <c:pt idx="400">
                  <c:v>5.1528104165882862</c:v>
                </c:pt>
                <c:pt idx="401">
                  <c:v>5.1495417573527282</c:v>
                </c:pt>
                <c:pt idx="402">
                  <c:v>5.1340034227189175</c:v>
                </c:pt>
                <c:pt idx="403">
                  <c:v>5.1063617738176195</c:v>
                </c:pt>
                <c:pt idx="404">
                  <c:v>5.0669249101673035</c:v>
                </c:pt>
                <c:pt idx="405">
                  <c:v>5.0161339893801253</c:v>
                </c:pt>
                <c:pt idx="406">
                  <c:v>4.9545510100526231</c:v>
                </c:pt>
                <c:pt idx="407">
                  <c:v>4.8828436787678493</c:v>
                </c:pt>
                <c:pt idx="408">
                  <c:v>4.8017681005797614</c:v>
                </c:pt>
                <c:pt idx="409">
                  <c:v>4.7121500938354384</c:v>
                </c:pt>
                <c:pt idx="410">
                  <c:v>4.6148659359728068</c:v>
                </c:pt>
                <c:pt idx="411">
                  <c:v>4.5108233006108351</c:v>
                </c:pt>
                <c:pt idx="412">
                  <c:v>4.4009430578696689</c:v>
                </c:pt>
                <c:pt idx="413">
                  <c:v>4.2861424914722619</c:v>
                </c:pt>
                <c:pt idx="414">
                  <c:v>4.1673203511947152</c:v>
                </c:pt>
                <c:pt idx="415">
                  <c:v>4.0453440186910221</c:v>
                </c:pt>
                <c:pt idx="416">
                  <c:v>3.921038931402578</c:v>
                </c:pt>
                <c:pt idx="417">
                  <c:v>3.7951802897332576</c:v>
                </c:pt>
                <c:pt idx="418">
                  <c:v>3.6684869725223246</c:v>
                </c:pt>
                <c:pt idx="419">
                  <c:v>3.5416175087246007</c:v>
                </c:pt>
                <c:pt idx="420">
                  <c:v>3.4151678982296225</c:v>
                </c:pt>
                <c:pt idx="421">
                  <c:v>3.2896710409521273</c:v>
                </c:pt>
                <c:pt idx="422">
                  <c:v>3.1655975187643639</c:v>
                </c:pt>
                <c:pt idx="423">
                  <c:v>3.0433574742226948</c:v>
                </c:pt>
                <c:pt idx="424">
                  <c:v>2.9233033423623955</c:v>
                </c:pt>
                <c:pt idx="425">
                  <c:v>2.8057332114880604</c:v>
                </c:pt>
                <c:pt idx="426">
                  <c:v>2.690894613677127</c:v>
                </c:pt>
                <c:pt idx="427">
                  <c:v>2.5789885738139566</c:v>
                </c:pt>
                <c:pt idx="428">
                  <c:v>2.4701737733739901</c:v>
                </c:pt>
                <c:pt idx="429">
                  <c:v>2.3645707127866191</c:v>
                </c:pt>
                <c:pt idx="430">
                  <c:v>2.2622657809482156</c:v>
                </c:pt>
                <c:pt idx="431">
                  <c:v>2.1633151629805303</c:v>
                </c:pt>
                <c:pt idx="432">
                  <c:v>2.0677485368477608</c:v>
                </c:pt>
                <c:pt idx="433">
                  <c:v>1.975572525745849</c:v>
                </c:pt>
                <c:pt idx="434">
                  <c:v>1.8867738869736468</c:v>
                </c:pt>
                <c:pt idx="435">
                  <c:v>1.80132242866591</c:v>
                </c:pt>
                <c:pt idx="436">
                  <c:v>1.719173654445749</c:v>
                </c:pt>
                <c:pt idx="437">
                  <c:v>1.6402711423593146</c:v>
                </c:pt>
                <c:pt idx="438">
                  <c:v>1.564548669200245</c:v>
                </c:pt>
                <c:pt idx="439">
                  <c:v>1.4919320945088346</c:v>
                </c:pt>
                <c:pt idx="440">
                  <c:v>1.4223410205779479</c:v>
                </c:pt>
                <c:pt idx="441">
                  <c:v>1.3556902458946749</c:v>
                </c:pt>
                <c:pt idx="442">
                  <c:v>1.291891029830224</c:v>
                </c:pt>
                <c:pt idx="443">
                  <c:v>1.230852186225273</c:v>
                </c:pt>
                <c:pt idx="444">
                  <c:v>1.1724810229565061</c:v>
                </c:pt>
                <c:pt idx="445">
                  <c:v>1.1166841437489736</c:v>
                </c:pt>
                <c:pt idx="446">
                  <c:v>1.0633681274754967</c:v>
                </c:pt>
                <c:pt idx="447">
                  <c:v>1.0124400990864029</c:v>
                </c:pt>
                <c:pt idx="448">
                  <c:v>0.96380820513746435</c:v>
                </c:pt>
                <c:pt idx="449">
                  <c:v>0.91738200573651407</c:v>
                </c:pt>
                <c:pt idx="450">
                  <c:v>0.87307279357610212</c:v>
                </c:pt>
                <c:pt idx="451">
                  <c:v>0.83079384965699798</c:v>
                </c:pt>
                <c:pt idx="452">
                  <c:v>0.79046064426017826</c:v>
                </c:pt>
                <c:pt idx="453">
                  <c:v>0.75199099078345533</c:v>
                </c:pt>
                <c:pt idx="454">
                  <c:v>0.71530515919464688</c:v>
                </c:pt>
                <c:pt idx="455">
                  <c:v>0.68032595502713933</c:v>
                </c:pt>
                <c:pt idx="456">
                  <c:v>0.64697876914659069</c:v>
                </c:pt>
                <c:pt idx="457">
                  <c:v>0.61519160284684637</c:v>
                </c:pt>
                <c:pt idx="458">
                  <c:v>0.58489507226379256</c:v>
                </c:pt>
                <c:pt idx="459">
                  <c:v>0.55602239555880573</c:v>
                </c:pt>
                <c:pt idx="460">
                  <c:v>0.52850936588164765</c:v>
                </c:pt>
                <c:pt idx="461">
                  <c:v>0.50229431270097802</c:v>
                </c:pt>
                <c:pt idx="462">
                  <c:v>0.47731805373265701</c:v>
                </c:pt>
                <c:pt idx="463">
                  <c:v>0.45352383939032959</c:v>
                </c:pt>
                <c:pt idx="464">
                  <c:v>0.43085729139176593</c:v>
                </c:pt>
                <c:pt idx="465">
                  <c:v>0.40926633692728409</c:v>
                </c:pt>
                <c:pt idx="466">
                  <c:v>0.38870113957508429</c:v>
                </c:pt>
                <c:pt idx="467">
                  <c:v>0.36911402797288656</c:v>
                </c:pt>
                <c:pt idx="468">
                  <c:v>0.35045942309276729</c:v>
                </c:pt>
                <c:pt idx="469">
                  <c:v>0.33269376483136492</c:v>
                </c:pt>
                <c:pt idx="470">
                  <c:v>0.31577543850665502</c:v>
                </c:pt>
                <c:pt idx="471">
                  <c:v>0.29966470175347343</c:v>
                </c:pt>
                <c:pt idx="472">
                  <c:v>0.2843236122190993</c:v>
                </c:pt>
                <c:pt idx="473">
                  <c:v>0.26971595638801943</c:v>
                </c:pt>
                <c:pt idx="474">
                  <c:v>0.25580717979813666</c:v>
                </c:pt>
                <c:pt idx="475">
                  <c:v>0.24256431885688981</c:v>
                </c:pt>
                <c:pt idx="476">
                  <c:v>0.22995593441987483</c:v>
                </c:pt>
                <c:pt idx="477">
                  <c:v>0.21795204725273634</c:v>
                </c:pt>
                <c:pt idx="478">
                  <c:v>0.20652407546567791</c:v>
                </c:pt>
                <c:pt idx="479">
                  <c:v>0.19564477398036653</c:v>
                </c:pt>
                <c:pt idx="480">
                  <c:v>0.18528817606621209</c:v>
                </c:pt>
                <c:pt idx="481">
                  <c:v>0.17542953696234162</c:v>
                </c:pt>
                <c:pt idx="482">
                  <c:v>0.16604527958622994</c:v>
                </c:pt>
                <c:pt idx="483">
                  <c:v>0.15711294231543052</c:v>
                </c:pt>
                <c:pt idx="484">
                  <c:v>0.14861112881851643</c:v>
                </c:pt>
                <c:pt idx="485">
                  <c:v>0.14051945990215878</c:v>
                </c:pt>
                <c:pt idx="486">
                  <c:v>0.13281852733393817</c:v>
                </c:pt>
                <c:pt idx="487">
                  <c:v>0.12548984959552195</c:v>
                </c:pt>
                <c:pt idx="488">
                  <c:v>0.11851582951546895</c:v>
                </c:pt>
                <c:pt idx="489">
                  <c:v>0.11187971372902651</c:v>
                </c:pt>
                <c:pt idx="490">
                  <c:v>0.10556555390871511</c:v>
                </c:pt>
                <c:pt idx="491">
                  <c:v>9.9558169709064517E-2</c:v>
                </c:pt>
                <c:pt idx="492">
                  <c:v>9.38431133671975E-2</c:v>
                </c:pt>
                <c:pt idx="493">
                  <c:v>8.8406635901176686E-2</c:v>
                </c:pt>
                <c:pt idx="494">
                  <c:v>8.3235654847888488E-2</c:v>
                </c:pt>
                <c:pt idx="495">
                  <c:v>7.8317723482816584E-2</c:v>
                </c:pt>
                <c:pt idx="496">
                  <c:v>7.3641001464886835E-2</c:v>
                </c:pt>
                <c:pt idx="497">
                  <c:v>6.9194226850556512E-2</c:v>
                </c:pt>
                <c:pt idx="498">
                  <c:v>6.4966689422606194E-2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C20-4384-BEF4-5FFD4A3F2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7295144"/>
        <c:axId val="777297768"/>
      </c:scatterChart>
      <c:valAx>
        <c:axId val="819346776"/>
        <c:scaling>
          <c:orientation val="minMax"/>
          <c:max val="3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加えた</a:t>
                </a:r>
                <a:r>
                  <a:rPr lang="en-US" altLang="ja-JP"/>
                  <a:t>HCl</a:t>
                </a:r>
                <a:r>
                  <a:rPr lang="ja-JP" altLang="en-US"/>
                  <a:t>の体積</a:t>
                </a:r>
                <a:r>
                  <a:rPr lang="ja-JP" altLang="en-US" baseline="0"/>
                  <a:t> </a:t>
                </a:r>
                <a:r>
                  <a:rPr lang="en-US" altLang="ja-JP"/>
                  <a:t>/mL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19349400"/>
        <c:crosses val="autoZero"/>
        <c:crossBetween val="midCat"/>
      </c:valAx>
      <c:valAx>
        <c:axId val="819349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ｐ</a:t>
                </a:r>
                <a:r>
                  <a:rPr lang="en-US" altLang="ja-JP"/>
                  <a:t>H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19346776"/>
        <c:crosses val="autoZero"/>
        <c:crossBetween val="midCat"/>
      </c:valAx>
      <c:valAx>
        <c:axId val="77729776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pH</a:t>
                </a:r>
                <a:r>
                  <a:rPr lang="ja-JP" altLang="en-US"/>
                  <a:t>変化率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77295144"/>
        <c:crosses val="max"/>
        <c:crossBetween val="midCat"/>
      </c:valAx>
      <c:valAx>
        <c:axId val="777295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77297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Na</a:t>
            </a:r>
            <a:r>
              <a:rPr lang="en-US" altLang="ja-JP" baseline="-25000"/>
              <a:t>2</a:t>
            </a:r>
            <a:r>
              <a:rPr lang="en-US" altLang="ja-JP"/>
              <a:t>CO</a:t>
            </a:r>
            <a:r>
              <a:rPr lang="en-US" altLang="ja-JP" baseline="-25000"/>
              <a:t>3</a:t>
            </a:r>
            <a:r>
              <a:rPr lang="ja-JP" altLang="en-US"/>
              <a:t>＋</a:t>
            </a:r>
            <a:r>
              <a:rPr lang="en-US" altLang="ja-JP"/>
              <a:t>NaOH</a:t>
            </a:r>
            <a:r>
              <a:rPr lang="ja-JP" altLang="en-US"/>
              <a:t>＋</a:t>
            </a:r>
            <a:r>
              <a:rPr lang="en-US" altLang="ja-JP"/>
              <a:t>HCl</a:t>
            </a:r>
            <a:r>
              <a:rPr lang="ja-JP" altLang="en-US"/>
              <a:t>　滴定曲線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pH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Sheet1!$J$21:$J$520</c:f>
              <c:numCache>
                <c:formatCode>General</c:formatCode>
                <c:ptCount val="500"/>
                <c:pt idx="0">
                  <c:v>7.014188578299376E-10</c:v>
                </c:pt>
                <c:pt idx="1">
                  <c:v>0.18602306305179278</c:v>
                </c:pt>
                <c:pt idx="2">
                  <c:v>0.36764825351835489</c:v>
                </c:pt>
                <c:pt idx="3">
                  <c:v>0.54484430751275281</c:v>
                </c:pt>
                <c:pt idx="4">
                  <c:v>0.71759309091676382</c:v>
                </c:pt>
                <c:pt idx="5">
                  <c:v>0.88588906194045192</c:v>
                </c:pt>
                <c:pt idx="6">
                  <c:v>1.0497386930553536</c:v>
                </c:pt>
                <c:pt idx="7">
                  <c:v>1.2091598610167884</c:v>
                </c:pt>
                <c:pt idx="8">
                  <c:v>1.3641812126814301</c:v>
                </c:pt>
                <c:pt idx="9">
                  <c:v>1.5148415139388356</c:v>
                </c:pt>
                <c:pt idx="10">
                  <c:v>1.6611889886215359</c:v>
                </c:pt>
                <c:pt idx="11">
                  <c:v>1.8032806537539192</c:v>
                </c:pt>
                <c:pt idx="12">
                  <c:v>1.9411816569594162</c:v>
                </c:pt>
                <c:pt idx="13">
                  <c:v>2.0749646212807091</c:v>
                </c:pt>
                <c:pt idx="14">
                  <c:v>2.204709002092331</c:v>
                </c:pt>
                <c:pt idx="15">
                  <c:v>2.3305004602079031</c:v>
                </c:pt>
                <c:pt idx="16">
                  <c:v>2.4524302547169499</c:v>
                </c:pt>
                <c:pt idx="17">
                  <c:v>2.5705946585339201</c:v>
                </c:pt>
                <c:pt idx="18">
                  <c:v>2.6850943991140244</c:v>
                </c:pt>
                <c:pt idx="19">
                  <c:v>2.7960341262894808</c:v>
                </c:pt>
                <c:pt idx="20">
                  <c:v>2.90352190871153</c:v>
                </c:pt>
                <c:pt idx="21">
                  <c:v>3.0076687599495622</c:v>
                </c:pt>
                <c:pt idx="22">
                  <c:v>3.1085881949014875</c:v>
                </c:pt>
                <c:pt idx="23">
                  <c:v>3.2063958168092905</c:v>
                </c:pt>
                <c:pt idx="24">
                  <c:v>3.3012089348509561</c:v>
                </c:pt>
                <c:pt idx="25">
                  <c:v>3.3931462119935492</c:v>
                </c:pt>
                <c:pt idx="26">
                  <c:v>3.4823273425415051</c:v>
                </c:pt>
                <c:pt idx="27">
                  <c:v>3.5688727585965969</c:v>
                </c:pt>
                <c:pt idx="28">
                  <c:v>3.6529033644608728</c:v>
                </c:pt>
                <c:pt idx="29">
                  <c:v>3.734540297857269</c:v>
                </c:pt>
                <c:pt idx="30">
                  <c:v>3.8139047167139042</c:v>
                </c:pt>
                <c:pt idx="31">
                  <c:v>3.8911176101529827</c:v>
                </c:pt>
                <c:pt idx="32">
                  <c:v>3.9662996322433117</c:v>
                </c:pt>
                <c:pt idx="33">
                  <c:v>4.0395709570117972</c:v>
                </c:pt>
                <c:pt idx="34">
                  <c:v>4.1110511531639116</c:v>
                </c:pt>
                <c:pt idx="35">
                  <c:v>4.1808590769321601</c:v>
                </c:pt>
                <c:pt idx="36">
                  <c:v>4.249112781452955</c:v>
                </c:pt>
                <c:pt idx="37">
                  <c:v>4.3159294410654274</c:v>
                </c:pt>
                <c:pt idx="38">
                  <c:v>4.3814252889264731</c:v>
                </c:pt>
                <c:pt idx="39">
                  <c:v>4.4457155663456449</c:v>
                </c:pt>
                <c:pt idx="40">
                  <c:v>4.5089144822573761</c:v>
                </c:pt>
                <c:pt idx="41">
                  <c:v>4.5711351812677981</c:v>
                </c:pt>
                <c:pt idx="42">
                  <c:v>4.6324897187353855</c:v>
                </c:pt>
                <c:pt idx="43">
                  <c:v>4.6930890413705342</c:v>
                </c:pt>
                <c:pt idx="44">
                  <c:v>4.7530429718659715</c:v>
                </c:pt>
                <c:pt idx="45">
                  <c:v>4.8124601960990958</c:v>
                </c:pt>
                <c:pt idx="46">
                  <c:v>4.8714482514771467</c:v>
                </c:pt>
                <c:pt idx="47">
                  <c:v>4.9301135150272373</c:v>
                </c:pt>
                <c:pt idx="48">
                  <c:v>4.9885611898656324</c:v>
                </c:pt>
                <c:pt idx="49">
                  <c:v>5.0468952887142047</c:v>
                </c:pt>
                <c:pt idx="50">
                  <c:v>5.1052186131673833</c:v>
                </c:pt>
                <c:pt idx="51">
                  <c:v>5.1636327274505449</c:v>
                </c:pt>
                <c:pt idx="52">
                  <c:v>5.2222379254513003</c:v>
                </c:pt>
                <c:pt idx="53">
                  <c:v>5.2811331898495899</c:v>
                </c:pt>
                <c:pt idx="54">
                  <c:v>5.3404161422212768</c:v>
                </c:pt>
                <c:pt idx="55">
                  <c:v>5.4001829830447532</c:v>
                </c:pt>
                <c:pt idx="56">
                  <c:v>5.4605284206015705</c:v>
                </c:pt>
                <c:pt idx="57">
                  <c:v>5.5215455878316835</c:v>
                </c:pt>
                <c:pt idx="58">
                  <c:v>5.5833259462828915</c:v>
                </c:pt>
                <c:pt idx="59">
                  <c:v>5.6459591763833554</c:v>
                </c:pt>
                <c:pt idx="60">
                  <c:v>5.7095330533679212</c:v>
                </c:pt>
                <c:pt idx="61">
                  <c:v>5.7741333083030533</c:v>
                </c:pt>
                <c:pt idx="62">
                  <c:v>5.8398434737847262</c:v>
                </c:pt>
                <c:pt idx="63">
                  <c:v>5.9067447140275311</c:v>
                </c:pt>
                <c:pt idx="64">
                  <c:v>5.974915639224343</c:v>
                </c:pt>
                <c:pt idx="65">
                  <c:v>6.0444321042332545</c:v>
                </c:pt>
                <c:pt idx="66">
                  <c:v>6.1153669918441986</c:v>
                </c:pt>
                <c:pt idx="67">
                  <c:v>6.1877899810894856</c:v>
                </c:pt>
                <c:pt idx="68">
                  <c:v>6.2617673012931165</c:v>
                </c:pt>
                <c:pt idx="69">
                  <c:v>6.3373614727989995</c:v>
                </c:pt>
                <c:pt idx="70">
                  <c:v>6.4146310355799345</c:v>
                </c:pt>
                <c:pt idx="71">
                  <c:v>6.4936302672026924</c:v>
                </c:pt>
                <c:pt idx="72">
                  <c:v>6.5744088919098305</c:v>
                </c:pt>
                <c:pt idx="73">
                  <c:v>6.6570117828701525</c:v>
                </c:pt>
                <c:pt idx="74">
                  <c:v>6.7414786599455656</c:v>
                </c:pt>
                <c:pt idx="75">
                  <c:v>6.8278437856155785</c:v>
                </c:pt>
                <c:pt idx="76">
                  <c:v>6.9161356619885632</c:v>
                </c:pt>
                <c:pt idx="77">
                  <c:v>7.0063767321031127</c:v>
                </c:pt>
                <c:pt idx="78">
                  <c:v>7.098583088978959</c:v>
                </c:pt>
                <c:pt idx="79">
                  <c:v>7.1927641961057667</c:v>
                </c:pt>
                <c:pt idx="80">
                  <c:v>7.2889226232540194</c:v>
                </c:pt>
                <c:pt idx="81">
                  <c:v>7.387053801646343</c:v>
                </c:pt>
                <c:pt idx="82">
                  <c:v>7.4871458026328899</c:v>
                </c:pt>
                <c:pt idx="83">
                  <c:v>7.5891791440633209</c:v>
                </c:pt>
                <c:pt idx="84">
                  <c:v>7.69312662853324</c:v>
                </c:pt>
                <c:pt idx="85">
                  <c:v>7.7989532175992418</c:v>
                </c:pt>
                <c:pt idx="86">
                  <c:v>7.9066159458973102</c:v>
                </c:pt>
                <c:pt idx="87">
                  <c:v>8.0160638788625889</c:v>
                </c:pt>
                <c:pt idx="88">
                  <c:v>8.1272381174295401</c:v>
                </c:pt>
                <c:pt idx="89">
                  <c:v>8.240071852692445</c:v>
                </c:pt>
                <c:pt idx="90">
                  <c:v>8.3544904730262424</c:v>
                </c:pt>
                <c:pt idx="91">
                  <c:v>8.4704117256129212</c:v>
                </c:pt>
                <c:pt idx="92">
                  <c:v>8.5877459336929611</c:v>
                </c:pt>
                <c:pt idx="93">
                  <c:v>8.7063962701753539</c:v>
                </c:pt>
                <c:pt idx="94">
                  <c:v>8.8262590875018017</c:v>
                </c:pt>
                <c:pt idx="95">
                  <c:v>8.9472243028862799</c:v>
                </c:pt>
                <c:pt idx="96">
                  <c:v>9.069175837251926</c:v>
                </c:pt>
                <c:pt idx="97">
                  <c:v>9.1919921053824662</c:v>
                </c:pt>
                <c:pt idx="98">
                  <c:v>9.3155465540093285</c:v>
                </c:pt>
                <c:pt idx="99">
                  <c:v>9.4397082437890063</c:v>
                </c:pt>
                <c:pt idx="100">
                  <c:v>9.5643424704032274</c:v>
                </c:pt>
                <c:pt idx="101">
                  <c:v>9.6893114193572618</c:v>
                </c:pt>
                <c:pt idx="102">
                  <c:v>9.8144748484730311</c:v>
                </c:pt>
                <c:pt idx="103">
                  <c:v>9.9396907915906105</c:v>
                </c:pt>
                <c:pt idx="104">
                  <c:v>10.064816276614291</c:v>
                </c:pt>
                <c:pt idx="105">
                  <c:v>10.189708050780347</c:v>
                </c:pt>
                <c:pt idx="106">
                  <c:v>10.31422330588669</c:v>
                </c:pt>
                <c:pt idx="107">
                  <c:v>10.438220396216202</c:v>
                </c:pt>
                <c:pt idx="108">
                  <c:v>10.561559542004206</c:v>
                </c:pt>
                <c:pt idx="109">
                  <c:v>10.684103511543086</c:v>
                </c:pt>
                <c:pt idx="110">
                  <c:v>10.805718275378766</c:v>
                </c:pt>
                <c:pt idx="111">
                  <c:v>10.926273626522173</c:v>
                </c:pt>
                <c:pt idx="112">
                  <c:v>11.045643761165259</c:v>
                </c:pt>
                <c:pt idx="113">
                  <c:v>11.163707815037617</c:v>
                </c:pt>
                <c:pt idx="114">
                  <c:v>11.280350351253496</c:v>
                </c:pt>
                <c:pt idx="115">
                  <c:v>11.395461796259609</c:v>
                </c:pt>
                <c:pt idx="116">
                  <c:v>11.508938821286451</c:v>
                </c:pt>
                <c:pt idx="117">
                  <c:v>11.620684667509579</c:v>
                </c:pt>
                <c:pt idx="118">
                  <c:v>11.730609413927159</c:v>
                </c:pt>
                <c:pt idx="119">
                  <c:v>11.838630187737886</c:v>
                </c:pt>
                <c:pt idx="120">
                  <c:v>11.944671317746034</c:v>
                </c:pt>
                <c:pt idx="121">
                  <c:v>12.048664432013174</c:v>
                </c:pt>
                <c:pt idx="122">
                  <c:v>12.150548501609665</c:v>
                </c:pt>
                <c:pt idx="123">
                  <c:v>12.250269832883019</c:v>
                </c:pt>
                <c:pt idx="124">
                  <c:v>12.347782011150137</c:v>
                </c:pt>
                <c:pt idx="125">
                  <c:v>12.443045799130154</c:v>
                </c:pt>
                <c:pt idx="126">
                  <c:v>12.536028993764077</c:v>
                </c:pt>
                <c:pt idx="127">
                  <c:v>12.626706245315631</c:v>
                </c:pt>
                <c:pt idx="128">
                  <c:v>12.715058842817482</c:v>
                </c:pt>
                <c:pt idx="129">
                  <c:v>12.801074470021591</c:v>
                </c:pt>
                <c:pt idx="130">
                  <c:v>12.884746936037235</c:v>
                </c:pt>
                <c:pt idx="131">
                  <c:v>12.966075884801052</c:v>
                </c:pt>
                <c:pt idx="132">
                  <c:v>13.045066487427469</c:v>
                </c:pt>
                <c:pt idx="133">
                  <c:v>13.121729121342511</c:v>
                </c:pt>
                <c:pt idx="134">
                  <c:v>13.196079039916418</c:v>
                </c:pt>
                <c:pt idx="135">
                  <c:v>13.268136036089338</c:v>
                </c:pt>
                <c:pt idx="136">
                  <c:v>13.337924103236219</c:v>
                </c:pt>
                <c:pt idx="137">
                  <c:v>13.405471096249709</c:v>
                </c:pt>
                <c:pt idx="138">
                  <c:v>13.470808395539718</c:v>
                </c:pt>
                <c:pt idx="139">
                  <c:v>13.533970576361979</c:v>
                </c:pt>
                <c:pt idx="140">
                  <c:v>13.594995085599841</c:v>
                </c:pt>
                <c:pt idx="141">
                  <c:v>13.653921927840305</c:v>
                </c:pt>
                <c:pt idx="142">
                  <c:v>13.710793362308651</c:v>
                </c:pt>
                <c:pt idx="143">
                  <c:v>13.765653611961836</c:v>
                </c:pt>
                <c:pt idx="144">
                  <c:v>13.818548585789753</c:v>
                </c:pt>
                <c:pt idx="145">
                  <c:v>13.869525615139009</c:v>
                </c:pt>
                <c:pt idx="146">
                  <c:v>13.918633204656713</c:v>
                </c:pt>
                <c:pt idx="147">
                  <c:v>13.965920798253364</c:v>
                </c:pt>
                <c:pt idx="148">
                  <c:v>14.011438560304455</c:v>
                </c:pt>
                <c:pt idx="149">
                  <c:v>14.055237172150235</c:v>
                </c:pt>
                <c:pt idx="150">
                  <c:v>14.097367643811532</c:v>
                </c:pt>
                <c:pt idx="151">
                  <c:v>14.137881140716775</c:v>
                </c:pt>
                <c:pt idx="152">
                  <c:v>14.176828825129624</c:v>
                </c:pt>
                <c:pt idx="153">
                  <c:v>14.214261711878041</c:v>
                </c:pt>
                <c:pt idx="154">
                  <c:v>14.250230537912207</c:v>
                </c:pt>
                <c:pt idx="155">
                  <c:v>14.284785645159802</c:v>
                </c:pt>
                <c:pt idx="156">
                  <c:v>14.317976876101397</c:v>
                </c:pt>
                <c:pt idx="157">
                  <c:v>14.349853481454796</c:v>
                </c:pt>
                <c:pt idx="158">
                  <c:v>14.380464039333965</c:v>
                </c:pt>
                <c:pt idx="159">
                  <c:v>14.409856385234313</c:v>
                </c:pt>
                <c:pt idx="160">
                  <c:v>14.438077552190729</c:v>
                </c:pt>
                <c:pt idx="161">
                  <c:v>14.465173720456267</c:v>
                </c:pt>
                <c:pt idx="162">
                  <c:v>14.49119017605733</c:v>
                </c:pt>
                <c:pt idx="163">
                  <c:v>14.516171277594104</c:v>
                </c:pt>
                <c:pt idx="164">
                  <c:v>14.540160430672195</c:v>
                </c:pt>
                <c:pt idx="165">
                  <c:v>14.563200069372309</c:v>
                </c:pt>
                <c:pt idx="166">
                  <c:v>14.585331644188114</c:v>
                </c:pt>
                <c:pt idx="167">
                  <c:v>14.6065956158881</c:v>
                </c:pt>
                <c:pt idx="168">
                  <c:v>14.627031454784337</c:v>
                </c:pt>
                <c:pt idx="169">
                  <c:v>14.646677644919068</c:v>
                </c:pt>
                <c:pt idx="170">
                  <c:v>14.66557169270884</c:v>
                </c:pt>
                <c:pt idx="171">
                  <c:v>14.683750139614617</c:v>
                </c:pt>
                <c:pt idx="172">
                  <c:v>14.701248578435207</c:v>
                </c:pt>
                <c:pt idx="173">
                  <c:v>14.718101672849546</c:v>
                </c:pt>
                <c:pt idx="174">
                  <c:v>14.734343179861169</c:v>
                </c:pt>
                <c:pt idx="175">
                  <c:v>14.750005974825084</c:v>
                </c:pt>
                <c:pt idx="176">
                  <c:v>14.765122078763257</c:v>
                </c:pt>
                <c:pt idx="177">
                  <c:v>14.779722687699794</c:v>
                </c:pt>
                <c:pt idx="178">
                  <c:v>14.793838203770717</c:v>
                </c:pt>
                <c:pt idx="179">
                  <c:v>14.807498267885675</c:v>
                </c:pt>
                <c:pt idx="180">
                  <c:v>14.820731793740462</c:v>
                </c:pt>
                <c:pt idx="181">
                  <c:v>14.833567002998972</c:v>
                </c:pt>
                <c:pt idx="182">
                  <c:v>14.846031461482312</c:v>
                </c:pt>
                <c:pt idx="183">
                  <c:v>14.858152116220049</c:v>
                </c:pt>
                <c:pt idx="184">
                  <c:v>14.869955333234993</c:v>
                </c:pt>
                <c:pt idx="185">
                  <c:v>14.881466935947911</c:v>
                </c:pt>
                <c:pt idx="186">
                  <c:v>14.892712244102391</c:v>
                </c:pt>
                <c:pt idx="187">
                  <c:v>14.903716113122721</c:v>
                </c:pt>
                <c:pt idx="188">
                  <c:v>14.9145029738293</c:v>
                </c:pt>
                <c:pt idx="189">
                  <c:v>14.925096872446362</c:v>
                </c:pt>
                <c:pt idx="190">
                  <c:v>14.93552151084633</c:v>
                </c:pt>
                <c:pt idx="191">
                  <c:v>14.945800286983383</c:v>
                </c:pt>
                <c:pt idx="192">
                  <c:v>14.9559563354762</c:v>
                </c:pt>
                <c:pt idx="193">
                  <c:v>14.96601256830621</c:v>
                </c:pt>
                <c:pt idx="194">
                  <c:v>14.975991715603262</c:v>
                </c:pt>
                <c:pt idx="195">
                  <c:v>14.98591636649501</c:v>
                </c:pt>
                <c:pt idx="196">
                  <c:v>14.995809010000116</c:v>
                </c:pt>
                <c:pt idx="197">
                  <c:v>15.005692075948192</c:v>
                </c:pt>
                <c:pt idx="198">
                  <c:v>15.015587975911256</c:v>
                </c:pt>
                <c:pt idx="199">
                  <c:v>15.025519144132716</c:v>
                </c:pt>
                <c:pt idx="200">
                  <c:v>15.03550807844014</c:v>
                </c:pt>
                <c:pt idx="201">
                  <c:v>15.045577381127524</c:v>
                </c:pt>
                <c:pt idx="202">
                  <c:v>15.055749799791366</c:v>
                </c:pt>
                <c:pt idx="203">
                  <c:v>15.066048268102746</c:v>
                </c:pt>
                <c:pt idx="204">
                  <c:v>15.076495946494369</c:v>
                </c:pt>
                <c:pt idx="205">
                  <c:v>15.087116262737789</c:v>
                </c:pt>
                <c:pt idx="206">
                  <c:v>15.097932952380967</c:v>
                </c:pt>
                <c:pt idx="207">
                  <c:v>15.108970099010834</c:v>
                </c:pt>
                <c:pt idx="208">
                  <c:v>15.120252174298635</c:v>
                </c:pt>
                <c:pt idx="209">
                  <c:v>15.131804077778243</c:v>
                </c:pt>
                <c:pt idx="210">
                  <c:v>15.143651176299144</c:v>
                </c:pt>
                <c:pt idx="211">
                  <c:v>15.155819343085758</c:v>
                </c:pt>
                <c:pt idx="212">
                  <c:v>15.168334996324397</c:v>
                </c:pt>
                <c:pt idx="213">
                  <c:v>15.181225137187003</c:v>
                </c:pt>
                <c:pt idx="214">
                  <c:v>15.194517387187984</c:v>
                </c:pt>
                <c:pt idx="215">
                  <c:v>15.208240024756147</c:v>
                </c:pt>
                <c:pt idx="216">
                  <c:v>15.222422020888462</c:v>
                </c:pt>
                <c:pt idx="217">
                  <c:v>15.237093073735705</c:v>
                </c:pt>
                <c:pt idx="218">
                  <c:v>15.252283641952088</c:v>
                </c:pt>
                <c:pt idx="219">
                  <c:v>15.268024976622042</c:v>
                </c:pt>
                <c:pt idx="220">
                  <c:v>15.284349151556629</c:v>
                </c:pt>
                <c:pt idx="221">
                  <c:v>15.301289091730636</c:v>
                </c:pt>
                <c:pt idx="222">
                  <c:v>15.318878599608334</c:v>
                </c:pt>
                <c:pt idx="223">
                  <c:v>15.337152379081907</c:v>
                </c:pt>
                <c:pt idx="224">
                  <c:v>15.356146056721208</c:v>
                </c:pt>
                <c:pt idx="225">
                  <c:v>15.375896200007432</c:v>
                </c:pt>
                <c:pt idx="226">
                  <c:v>15.396440332195928</c:v>
                </c:pt>
                <c:pt idx="227">
                  <c:v>15.417816943425642</c:v>
                </c:pt>
                <c:pt idx="228">
                  <c:v>15.440065497664113</c:v>
                </c:pt>
                <c:pt idx="229">
                  <c:v>15.463226435048103</c:v>
                </c:pt>
                <c:pt idx="230">
                  <c:v>15.487341169151231</c:v>
                </c:pt>
                <c:pt idx="231">
                  <c:v>15.51245207868126</c:v>
                </c:pt>
                <c:pt idx="232">
                  <c:v>15.538602493081907</c:v>
                </c:pt>
                <c:pt idx="233">
                  <c:v>15.565836671487322</c:v>
                </c:pt>
                <c:pt idx="234">
                  <c:v>15.59419977445226</c:v>
                </c:pt>
                <c:pt idx="235">
                  <c:v>15.623737827858227</c:v>
                </c:pt>
                <c:pt idx="236">
                  <c:v>15.654497678375977</c:v>
                </c:pt>
                <c:pt idx="237">
                  <c:v>15.686526939848612</c:v>
                </c:pt>
                <c:pt idx="238">
                  <c:v>15.719873929947813</c:v>
                </c:pt>
                <c:pt idx="239">
                  <c:v>15.75458759644952</c:v>
                </c:pt>
                <c:pt idx="240">
                  <c:v>15.790717432475526</c:v>
                </c:pt>
                <c:pt idx="241">
                  <c:v>15.828313380055096</c:v>
                </c:pt>
                <c:pt idx="242">
                  <c:v>15.867425721376925</c:v>
                </c:pt>
                <c:pt idx="243">
                  <c:v>15.90810495712765</c:v>
                </c:pt>
                <c:pt idx="244">
                  <c:v>15.950401671350187</c:v>
                </c:pt>
                <c:pt idx="245">
                  <c:v>15.994366382304275</c:v>
                </c:pt>
                <c:pt idx="246">
                  <c:v>16.040049378874134</c:v>
                </c:pt>
                <c:pt idx="247">
                  <c:v>16.087500542145623</c:v>
                </c:pt>
                <c:pt idx="248">
                  <c:v>16.136769151868204</c:v>
                </c:pt>
                <c:pt idx="249">
                  <c:v>16.187903677627016</c:v>
                </c:pt>
                <c:pt idx="250">
                  <c:v>16.240951554678233</c:v>
                </c:pt>
                <c:pt idx="251">
                  <c:v>16.295958944546875</c:v>
                </c:pt>
                <c:pt idx="252">
                  <c:v>16.352970480651553</c:v>
                </c:pt>
                <c:pt idx="253">
                  <c:v>16.412028999404942</c:v>
                </c:pt>
                <c:pt idx="254">
                  <c:v>16.473175257441852</c:v>
                </c:pt>
                <c:pt idx="255">
                  <c:v>16.536447635848297</c:v>
                </c:pt>
                <c:pt idx="256">
                  <c:v>16.601881832503821</c:v>
                </c:pt>
                <c:pt idx="257">
                  <c:v>16.669510543903151</c:v>
                </c:pt>
                <c:pt idx="258">
                  <c:v>16.739363138091058</c:v>
                </c:pt>
                <c:pt idx="259">
                  <c:v>16.811465320621839</c:v>
                </c:pt>
                <c:pt idx="260">
                  <c:v>16.885838795739449</c:v>
                </c:pt>
                <c:pt idx="261">
                  <c:v>16.962500925261232</c:v>
                </c:pt>
                <c:pt idx="262">
                  <c:v>17.041464387932731</c:v>
                </c:pt>
                <c:pt idx="263">
                  <c:v>17.12273684229713</c:v>
                </c:pt>
                <c:pt idx="264">
                  <c:v>17.206320596384799</c:v>
                </c:pt>
                <c:pt idx="265">
                  <c:v>17.2922122877685</c:v>
                </c:pt>
                <c:pt idx="266">
                  <c:v>17.380402577741823</c:v>
                </c:pt>
                <c:pt idx="267">
                  <c:v>17.470875863553744</c:v>
                </c:pt>
                <c:pt idx="268">
                  <c:v>17.563610012763746</c:v>
                </c:pt>
                <c:pt idx="269">
                  <c:v>17.658576123862112</c:v>
                </c:pt>
                <c:pt idx="270">
                  <c:v>17.755738317321068</c:v>
                </c:pt>
                <c:pt idx="271">
                  <c:v>17.855053561198194</c:v>
                </c:pt>
                <c:pt idx="272">
                  <c:v>17.956471535297919</c:v>
                </c:pt>
                <c:pt idx="273">
                  <c:v>18.059934537704923</c:v>
                </c:pt>
                <c:pt idx="274">
                  <c:v>18.16537743723255</c:v>
                </c:pt>
                <c:pt idx="275">
                  <c:v>18.272727674976981</c:v>
                </c:pt>
                <c:pt idx="276">
                  <c:v>18.381905317735743</c:v>
                </c:pt>
                <c:pt idx="277">
                  <c:v>18.492823165538201</c:v>
                </c:pt>
                <c:pt idx="278">
                  <c:v>18.605386914951854</c:v>
                </c:pt>
                <c:pt idx="279">
                  <c:v>18.71949537917785</c:v>
                </c:pt>
                <c:pt idx="280">
                  <c:v>18.835040765241796</c:v>
                </c:pt>
                <c:pt idx="281">
                  <c:v>18.951909007833081</c:v>
                </c:pt>
                <c:pt idx="282">
                  <c:v>19.069980158561272</c:v>
                </c:pt>
                <c:pt idx="283">
                  <c:v>19.189128828596747</c:v>
                </c:pt>
                <c:pt idx="284">
                  <c:v>19.309224681861377</c:v>
                </c:pt>
                <c:pt idx="285">
                  <c:v>19.430132975151217</c:v>
                </c:pt>
                <c:pt idx="286">
                  <c:v>19.551715140824793</c:v>
                </c:pt>
                <c:pt idx="287">
                  <c:v>19.673829406995473</c:v>
                </c:pt>
                <c:pt idx="288">
                  <c:v>19.796331449541285</c:v>
                </c:pt>
                <c:pt idx="289">
                  <c:v>19.919075069706636</c:v>
                </c:pt>
                <c:pt idx="290">
                  <c:v>20.041912890631007</c:v>
                </c:pt>
                <c:pt idx="291">
                  <c:v>20.164697065811392</c:v>
                </c:pt>
                <c:pt idx="292">
                  <c:v>20.287279992296934</c:v>
                </c:pt>
                <c:pt idx="293">
                  <c:v>20.40951502133122</c:v>
                </c:pt>
                <c:pt idx="294">
                  <c:v>20.531257159201818</c:v>
                </c:pt>
                <c:pt idx="295">
                  <c:v>20.652363751227924</c:v>
                </c:pt>
                <c:pt idx="296">
                  <c:v>20.772695142109153</c:v>
                </c:pt>
                <c:pt idx="297">
                  <c:v>20.892115306265644</c:v>
                </c:pt>
                <c:pt idx="298">
                  <c:v>21.01049244230941</c:v>
                </c:pt>
                <c:pt idx="299">
                  <c:v>21.127699526387584</c:v>
                </c:pt>
                <c:pt idx="300">
                  <c:v>21.243614819813775</c:v>
                </c:pt>
                <c:pt idx="301">
                  <c:v>21.358122327137512</c:v>
                </c:pt>
                <c:pt idx="302">
                  <c:v>21.471112201577245</c:v>
                </c:pt>
                <c:pt idx="303">
                  <c:v>21.582481095539581</c:v>
                </c:pt>
                <c:pt idx="304">
                  <c:v>21.692132454751025</c:v>
                </c:pt>
                <c:pt idx="305">
                  <c:v>21.799976755319708</c:v>
                </c:pt>
                <c:pt idx="306">
                  <c:v>21.905931683808433</c:v>
                </c:pt>
                <c:pt idx="307">
                  <c:v>22.009922261122902</c:v>
                </c:pt>
                <c:pt idx="308">
                  <c:v>22.1118809116875</c:v>
                </c:pt>
                <c:pt idx="309">
                  <c:v>22.211747479985963</c:v>
                </c:pt>
                <c:pt idx="310">
                  <c:v>22.309469197077629</c:v>
                </c:pt>
                <c:pt idx="311">
                  <c:v>22.405000600156452</c:v>
                </c:pt>
                <c:pt idx="312">
                  <c:v>22.498303408596403</c:v>
                </c:pt>
                <c:pt idx="313">
                  <c:v>22.589346360222226</c:v>
                </c:pt>
                <c:pt idx="314">
                  <c:v>22.678105011760135</c:v>
                </c:pt>
                <c:pt idx="315">
                  <c:v>22.764561507560956</c:v>
                </c:pt>
                <c:pt idx="316">
                  <c:v>22.848704320753825</c:v>
                </c:pt>
                <c:pt idx="317">
                  <c:v>22.93052797098612</c:v>
                </c:pt>
                <c:pt idx="318">
                  <c:v>23.010032722842499</c:v>
                </c:pt>
                <c:pt idx="319">
                  <c:v>23.087224268918945</c:v>
                </c:pt>
                <c:pt idx="320">
                  <c:v>23.162113401364582</c:v>
                </c:pt>
                <c:pt idx="321">
                  <c:v>23.234715675502528</c:v>
                </c:pt>
                <c:pt idx="322">
                  <c:v>23.305051068908277</c:v>
                </c:pt>
                <c:pt idx="323">
                  <c:v>23.373143639068104</c:v>
                </c:pt>
                <c:pt idx="324">
                  <c:v>23.439021182467407</c:v>
                </c:pt>
                <c:pt idx="325">
                  <c:v>23.502714897675954</c:v>
                </c:pt>
                <c:pt idx="326">
                  <c:v>23.564259054710494</c:v>
                </c:pt>
                <c:pt idx="327">
                  <c:v>23.623690672668857</c:v>
                </c:pt>
                <c:pt idx="328">
                  <c:v>23.681049207349826</c:v>
                </c:pt>
                <c:pt idx="329">
                  <c:v>23.736376250301397</c:v>
                </c:pt>
                <c:pt idx="330">
                  <c:v>23.789715240482042</c:v>
                </c:pt>
                <c:pt idx="331">
                  <c:v>23.841111189475512</c:v>
                </c:pt>
                <c:pt idx="332">
                  <c:v>23.890610420972642</c:v>
                </c:pt>
                <c:pt idx="333">
                  <c:v>23.938260325025027</c:v>
                </c:pt>
                <c:pt idx="334">
                  <c:v>23.984109127384748</c:v>
                </c:pt>
                <c:pt idx="335">
                  <c:v>24.028205674073529</c:v>
                </c:pt>
                <c:pt idx="336">
                  <c:v>24.070599231172462</c:v>
                </c:pt>
                <c:pt idx="337">
                  <c:v>24.111339299689956</c:v>
                </c:pt>
                <c:pt idx="338">
                  <c:v>24.150475445250194</c:v>
                </c:pt>
                <c:pt idx="339">
                  <c:v>24.188057142246077</c:v>
                </c:pt>
                <c:pt idx="340">
                  <c:v>24.224133632018415</c:v>
                </c:pt>
                <c:pt idx="341">
                  <c:v>24.258753794556007</c:v>
                </c:pt>
                <c:pt idx="342">
                  <c:v>24.291966033157991</c:v>
                </c:pt>
                <c:pt idx="343">
                  <c:v>24.323818171459013</c:v>
                </c:pt>
                <c:pt idx="344">
                  <c:v>24.354357362188452</c:v>
                </c:pt>
                <c:pt idx="345">
                  <c:v>24.383630007015643</c:v>
                </c:pt>
                <c:pt idx="346">
                  <c:v>24.411681686822728</c:v>
                </c:pt>
                <c:pt idx="347">
                  <c:v>24.438557101744131</c:v>
                </c:pt>
                <c:pt idx="348">
                  <c:v>24.46430002031606</c:v>
                </c:pt>
                <c:pt idx="349">
                  <c:v>24.488953237088918</c:v>
                </c:pt>
                <c:pt idx="350">
                  <c:v>24.512558538070738</c:v>
                </c:pt>
                <c:pt idx="351">
                  <c:v>24.535156673387625</c:v>
                </c:pt>
                <c:pt idx="352">
                  <c:v>24.556787336569744</c:v>
                </c:pt>
                <c:pt idx="353">
                  <c:v>24.577489149894788</c:v>
                </c:pt>
                <c:pt idx="354">
                  <c:v>24.597299655247607</c:v>
                </c:pt>
                <c:pt idx="355">
                  <c:v>24.616255309981543</c:v>
                </c:pt>
                <c:pt idx="356">
                  <c:v>24.634391487295453</c:v>
                </c:pt>
                <c:pt idx="357">
                  <c:v>24.651742480668869</c:v>
                </c:pt>
                <c:pt idx="358">
                  <c:v>24.668341511926485</c:v>
                </c:pt>
                <c:pt idx="359">
                  <c:v>24.684220742531469</c:v>
                </c:pt>
                <c:pt idx="360">
                  <c:v>24.699411287735185</c:v>
                </c:pt>
                <c:pt idx="361">
                  <c:v>24.713943233238023</c:v>
                </c:pt>
                <c:pt idx="362">
                  <c:v>24.72784565404255</c:v>
                </c:pt>
                <c:pt idx="363">
                  <c:v>24.74114663520567</c:v>
                </c:pt>
                <c:pt idx="364">
                  <c:v>24.753873294220696</c:v>
                </c:pt>
                <c:pt idx="365">
                  <c:v>24.766051804783764</c:v>
                </c:pt>
                <c:pt idx="366">
                  <c:v>24.777707421720788</c:v>
                </c:pt>
                <c:pt idx="367">
                  <c:v>24.788864506872407</c:v>
                </c:pt>
                <c:pt idx="368">
                  <c:v>24.799546555753587</c:v>
                </c:pt>
                <c:pt idx="369">
                  <c:v>24.809776224823505</c:v>
                </c:pt>
                <c:pt idx="370">
                  <c:v>24.819575359218209</c:v>
                </c:pt>
                <c:pt idx="371">
                  <c:v>24.828965020815026</c:v>
                </c:pt>
                <c:pt idx="372">
                  <c:v>24.837965516512362</c:v>
                </c:pt>
                <c:pt idx="373">
                  <c:v>24.846596426622902</c:v>
                </c:pt>
                <c:pt idx="374">
                  <c:v>24.854876633290658</c:v>
                </c:pt>
                <c:pt idx="375">
                  <c:v>24.862824348854655</c:v>
                </c:pt>
                <c:pt idx="376">
                  <c:v>24.87045714409275</c:v>
                </c:pt>
                <c:pt idx="377">
                  <c:v>24.877791976289391</c:v>
                </c:pt>
                <c:pt idx="378">
                  <c:v>24.884845217080308</c:v>
                </c:pt>
                <c:pt idx="379">
                  <c:v>24.891632680035659</c:v>
                </c:pt>
                <c:pt idx="380">
                  <c:v>24.898169647951075</c:v>
                </c:pt>
                <c:pt idx="381">
                  <c:v>24.904470899823014</c:v>
                </c:pt>
                <c:pt idx="382">
                  <c:v>24.910550737491477</c:v>
                </c:pt>
                <c:pt idx="383">
                  <c:v>24.916423011939081</c:v>
                </c:pt>
                <c:pt idx="384">
                  <c:v>24.922101149240792</c:v>
                </c:pt>
                <c:pt idx="385">
                  <c:v>24.927598176163759</c:v>
                </c:pt>
                <c:pt idx="386">
                  <c:v>24.932926745421014</c:v>
                </c:pt>
                <c:pt idx="387">
                  <c:v>24.938099160587051</c:v>
                </c:pt>
                <c:pt idx="388">
                  <c:v>24.943127400686905</c:v>
                </c:pt>
                <c:pt idx="389">
                  <c:v>24.948023144473964</c:v>
                </c:pt>
                <c:pt idx="390">
                  <c:v>24.95279779441476</c:v>
                </c:pt>
                <c:pt idx="391">
                  <c:v>24.957462500401775</c:v>
                </c:pt>
                <c:pt idx="392">
                  <c:v>24.962028183218266</c:v>
                </c:pt>
                <c:pt idx="393">
                  <c:v>24.966505557781247</c:v>
                </c:pt>
                <c:pt idx="394">
                  <c:v>24.970905156191147</c:v>
                </c:pt>
                <c:pt idx="395">
                  <c:v>24.975237350618933</c:v>
                </c:pt>
                <c:pt idx="396">
                  <c:v>24.97951237606333</c:v>
                </c:pt>
                <c:pt idx="397">
                  <c:v>24.983740353012752</c:v>
                </c:pt>
                <c:pt idx="398">
                  <c:v>24.987931310048396</c:v>
                </c:pt>
                <c:pt idx="399">
                  <c:v>24.99209520642674</c:v>
                </c:pt>
                <c:pt idx="400">
                  <c:v>24.996241954681345</c:v>
                </c:pt>
                <c:pt idx="401">
                  <c:v>25.000381443285725</c:v>
                </c:pt>
                <c:pt idx="402">
                  <c:v>25.004523559420534</c:v>
                </c:pt>
                <c:pt idx="403">
                  <c:v>25.008678211890302</c:v>
                </c:pt>
                <c:pt idx="404">
                  <c:v>25.012855354236418</c:v>
                </c:pt>
                <c:pt idx="405">
                  <c:v>25.017065008095152</c:v>
                </c:pt>
                <c:pt idx="406">
                  <c:v>25.021317286851094</c:v>
                </c:pt>
                <c:pt idx="407">
                  <c:v>25.025622419638449</c:v>
                </c:pt>
                <c:pt idx="408">
                  <c:v>25.029990775744697</c:v>
                </c:pt>
                <c:pt idx="409">
                  <c:v>25.034432889473059</c:v>
                </c:pt>
                <c:pt idx="410">
                  <c:v>25.038959485522685</c:v>
                </c:pt>
                <c:pt idx="411">
                  <c:v>25.043581504947721</c:v>
                </c:pt>
                <c:pt idx="412">
                  <c:v>25.048310131758953</c:v>
                </c:pt>
                <c:pt idx="413">
                  <c:v>25.053156820234474</c:v>
                </c:pt>
                <c:pt idx="414">
                  <c:v>25.058133323008807</c:v>
                </c:pt>
                <c:pt idx="415">
                  <c:v>25.063251720012744</c:v>
                </c:pt>
                <c:pt idx="416">
                  <c:v>25.06852444833979</c:v>
                </c:pt>
                <c:pt idx="417">
                  <c:v>25.073964333118585</c:v>
                </c:pt>
                <c:pt idx="418">
                  <c:v>25.079584619474335</c:v>
                </c:pt>
                <c:pt idx="419">
                  <c:v>25.085399005666726</c:v>
                </c:pt>
                <c:pt idx="420">
                  <c:v>25.09142167749604</c:v>
                </c:pt>
                <c:pt idx="421">
                  <c:v>25.097667344073972</c:v>
                </c:pt>
                <c:pt idx="422">
                  <c:v>25.104151275061135</c:v>
                </c:pt>
                <c:pt idx="423">
                  <c:v>25.11088933947822</c:v>
                </c:pt>
                <c:pt idx="424">
                  <c:v>25.117898046204481</c:v>
                </c:pt>
                <c:pt idx="425">
                  <c:v>25.125194586283268</c:v>
                </c:pt>
                <c:pt idx="426">
                  <c:v>25.13279687716134</c:v>
                </c:pt>
                <c:pt idx="427">
                  <c:v>25.140723608996762</c:v>
                </c:pt>
                <c:pt idx="428">
                  <c:v>25.148994293177598</c:v>
                </c:pt>
                <c:pt idx="429">
                  <c:v>25.15762931320328</c:v>
                </c:pt>
                <c:pt idx="430">
                  <c:v>25.166649978089577</c:v>
                </c:pt>
                <c:pt idx="431">
                  <c:v>25.176078578468733</c:v>
                </c:pt>
                <c:pt idx="432">
                  <c:v>25.185938445567622</c:v>
                </c:pt>
                <c:pt idx="433">
                  <c:v>25.196254013258709</c:v>
                </c:pt>
                <c:pt idx="434">
                  <c:v>25.207050883392316</c:v>
                </c:pt>
                <c:pt idx="435">
                  <c:v>25.218355894632541</c:v>
                </c:pt>
                <c:pt idx="436">
                  <c:v>25.230197195035267</c:v>
                </c:pt>
                <c:pt idx="437">
                  <c:v>25.2426043186233</c:v>
                </c:pt>
                <c:pt idx="438">
                  <c:v>25.255608266232425</c:v>
                </c:pt>
                <c:pt idx="439">
                  <c:v>25.269241590922096</c:v>
                </c:pt>
                <c:pt idx="440">
                  <c:v>25.28353848826649</c:v>
                </c:pt>
                <c:pt idx="441">
                  <c:v>25.29853489186549</c:v>
                </c:pt>
                <c:pt idx="442">
                  <c:v>25.314268574441279</c:v>
                </c:pt>
                <c:pt idx="443">
                  <c:v>25.330779254914695</c:v>
                </c:pt>
                <c:pt idx="444">
                  <c:v>25.348108711886628</c:v>
                </c:pt>
                <c:pt idx="445">
                  <c:v>25.366300903983873</c:v>
                </c:pt>
                <c:pt idx="446">
                  <c:v>25.385402097566143</c:v>
                </c:pt>
                <c:pt idx="447">
                  <c:v>25.405461002331926</c:v>
                </c:pt>
                <c:pt idx="448">
                  <c:v>25.426528915405743</c:v>
                </c:pt>
                <c:pt idx="449">
                  <c:v>25.448659874538798</c:v>
                </c:pt>
                <c:pt idx="450">
                  <c:v>25.471910821109169</c:v>
                </c:pt>
                <c:pt idx="451">
                  <c:v>25.496341773667698</c:v>
                </c:pt>
                <c:pt idx="452">
                  <c:v>25.522016012841238</c:v>
                </c:pt>
                <c:pt idx="453">
                  <c:v>25.549000278477845</c:v>
                </c:pt>
                <c:pt idx="454">
                  <c:v>25.577364979998773</c:v>
                </c:pt>
                <c:pt idx="455">
                  <c:v>25.607184421010516</c:v>
                </c:pt>
                <c:pt idx="456">
                  <c:v>25.638537039328817</c:v>
                </c:pt>
                <c:pt idx="457">
                  <c:v>25.671505663675077</c:v>
                </c:pt>
                <c:pt idx="458">
                  <c:v>25.706177788426608</c:v>
                </c:pt>
                <c:pt idx="459">
                  <c:v>25.742645867936055</c:v>
                </c:pt>
                <c:pt idx="460">
                  <c:v>25.781007632085075</c:v>
                </c:pt>
                <c:pt idx="461">
                  <c:v>25.821366424903093</c:v>
                </c:pt>
                <c:pt idx="462">
                  <c:v>25.863831568267553</c:v>
                </c:pt>
                <c:pt idx="463">
                  <c:v>25.90851875290932</c:v>
                </c:pt>
                <c:pt idx="464">
                  <c:v>25.955550459177889</c:v>
                </c:pt>
                <c:pt idx="465">
                  <c:v>26.005056410280861</c:v>
                </c:pt>
                <c:pt idx="466">
                  <c:v>26.057174061002254</c:v>
                </c:pt>
                <c:pt idx="467">
                  <c:v>26.112049125231078</c:v>
                </c:pt>
                <c:pt idx="468">
                  <c:v>26.169836145998456</c:v>
                </c:pt>
                <c:pt idx="469">
                  <c:v>26.230699112135206</c:v>
                </c:pt>
                <c:pt idx="470">
                  <c:v>26.294812126128154</c:v>
                </c:pt>
                <c:pt idx="471">
                  <c:v>26.362360128280798</c:v>
                </c:pt>
                <c:pt idx="472">
                  <c:v>26.433539682880284</c:v>
                </c:pt>
                <c:pt idx="473">
                  <c:v>26.508559832749381</c:v>
                </c:pt>
                <c:pt idx="474">
                  <c:v>26.587643029330135</c:v>
                </c:pt>
                <c:pt idx="475">
                  <c:v>26.671026146320173</c:v>
                </c:pt>
                <c:pt idx="476">
                  <c:v>26.758961585879131</c:v>
                </c:pt>
                <c:pt idx="477">
                  <c:v>26.851718487560362</c:v>
                </c:pt>
                <c:pt idx="478">
                  <c:v>26.949584051425727</c:v>
                </c:pt>
                <c:pt idx="479">
                  <c:v>27.052864988294246</c:v>
                </c:pt>
                <c:pt idx="480">
                  <c:v>27.161889111791357</c:v>
                </c:pt>
                <c:pt idx="481">
                  <c:v>27.277007088841213</c:v>
                </c:pt>
                <c:pt idx="482">
                  <c:v>27.398594367524954</c:v>
                </c:pt>
                <c:pt idx="483">
                  <c:v>27.527053303865404</c:v>
                </c:pt>
                <c:pt idx="484">
                  <c:v>27.662815512157426</c:v>
                </c:pt>
                <c:pt idx="485">
                  <c:v>27.806344467018189</c:v>
                </c:pt>
                <c:pt idx="486">
                  <c:v>27.958138389474563</c:v>
                </c:pt>
                <c:pt idx="487">
                  <c:v>28.118733454245692</c:v>
                </c:pt>
                <c:pt idx="488">
                  <c:v>28.288707361049713</c:v>
                </c:pt>
                <c:pt idx="489">
                  <c:v>28.468683319427626</c:v>
                </c:pt>
                <c:pt idx="490">
                  <c:v>28.659334504428521</c:v>
                </c:pt>
                <c:pt idx="491">
                  <c:v>28.86138904978187</c:v>
                </c:pt>
                <c:pt idx="492">
                  <c:v>29.075635656186265</c:v>
                </c:pt>
                <c:pt idx="493">
                  <c:v>29.302929905435413</c:v>
                </c:pt>
                <c:pt idx="494">
                  <c:v>29.544201386728325</c:v>
                </c:pt>
                <c:pt idx="495">
                  <c:v>29.800461760230284</c:v>
                </c:pt>
                <c:pt idx="496">
                  <c:v>30.072813905459327</c:v>
                </c:pt>
                <c:pt idx="497">
                  <c:v>30.362462329240888</c:v>
                </c:pt>
                <c:pt idx="498">
                  <c:v>30.670725040898436</c:v>
                </c:pt>
                <c:pt idx="499">
                  <c:v>30.999047142418018</c:v>
                </c:pt>
              </c:numCache>
            </c:numRef>
          </c:xVal>
          <c:yVal>
            <c:numRef>
              <c:f>Sheet1!$K$21:$K$520</c:f>
              <c:numCache>
                <c:formatCode>General</c:formatCode>
                <c:ptCount val="500"/>
                <c:pt idx="0">
                  <c:v>12.5283117684</c:v>
                </c:pt>
                <c:pt idx="1">
                  <c:v>12.506981768399999</c:v>
                </c:pt>
                <c:pt idx="2">
                  <c:v>12.485651768399999</c:v>
                </c:pt>
                <c:pt idx="3">
                  <c:v>12.464321768399998</c:v>
                </c:pt>
                <c:pt idx="4">
                  <c:v>12.442991768399997</c:v>
                </c:pt>
                <c:pt idx="5">
                  <c:v>12.421661768399996</c:v>
                </c:pt>
                <c:pt idx="6">
                  <c:v>12.400331768399996</c:v>
                </c:pt>
                <c:pt idx="7">
                  <c:v>12.379001768399995</c:v>
                </c:pt>
                <c:pt idx="8">
                  <c:v>12.357671768399994</c:v>
                </c:pt>
                <c:pt idx="9">
                  <c:v>12.336341768399993</c:v>
                </c:pt>
                <c:pt idx="10">
                  <c:v>12.315011768399993</c:v>
                </c:pt>
                <c:pt idx="11">
                  <c:v>12.293681768399992</c:v>
                </c:pt>
                <c:pt idx="12">
                  <c:v>12.272351768399991</c:v>
                </c:pt>
                <c:pt idx="13">
                  <c:v>12.25102176839999</c:v>
                </c:pt>
                <c:pt idx="14">
                  <c:v>12.22969176839999</c:v>
                </c:pt>
                <c:pt idx="15">
                  <c:v>12.208361768399989</c:v>
                </c:pt>
                <c:pt idx="16">
                  <c:v>12.187031768399988</c:v>
                </c:pt>
                <c:pt idx="17">
                  <c:v>12.165701768399988</c:v>
                </c:pt>
                <c:pt idx="18">
                  <c:v>12.144371768399987</c:v>
                </c:pt>
                <c:pt idx="19">
                  <c:v>12.123041768399986</c:v>
                </c:pt>
                <c:pt idx="20">
                  <c:v>12.101711768399985</c:v>
                </c:pt>
                <c:pt idx="21">
                  <c:v>12.080381768399985</c:v>
                </c:pt>
                <c:pt idx="22">
                  <c:v>12.059051768399984</c:v>
                </c:pt>
                <c:pt idx="23">
                  <c:v>12.037721768399983</c:v>
                </c:pt>
                <c:pt idx="24">
                  <c:v>12.016391768399982</c:v>
                </c:pt>
                <c:pt idx="25">
                  <c:v>11.995061768399982</c:v>
                </c:pt>
                <c:pt idx="26">
                  <c:v>11.973731768399981</c:v>
                </c:pt>
                <c:pt idx="27">
                  <c:v>11.95240176839998</c:v>
                </c:pt>
                <c:pt idx="28">
                  <c:v>11.931071768399979</c:v>
                </c:pt>
                <c:pt idx="29">
                  <c:v>11.909741768399979</c:v>
                </c:pt>
                <c:pt idx="30">
                  <c:v>11.888411768399978</c:v>
                </c:pt>
                <c:pt idx="31">
                  <c:v>11.867081768399977</c:v>
                </c:pt>
                <c:pt idx="32">
                  <c:v>11.845751768399976</c:v>
                </c:pt>
                <c:pt idx="33">
                  <c:v>11.824421768399976</c:v>
                </c:pt>
                <c:pt idx="34">
                  <c:v>11.803091768399975</c:v>
                </c:pt>
                <c:pt idx="35">
                  <c:v>11.781761768399974</c:v>
                </c:pt>
                <c:pt idx="36">
                  <c:v>11.760431768399974</c:v>
                </c:pt>
                <c:pt idx="37">
                  <c:v>11.739101768399973</c:v>
                </c:pt>
                <c:pt idx="38">
                  <c:v>11.717771768399972</c:v>
                </c:pt>
                <c:pt idx="39">
                  <c:v>11.696441768399971</c:v>
                </c:pt>
                <c:pt idx="40">
                  <c:v>11.675111768399971</c:v>
                </c:pt>
                <c:pt idx="41">
                  <c:v>11.65378176839997</c:v>
                </c:pt>
                <c:pt idx="42">
                  <c:v>11.632451768399969</c:v>
                </c:pt>
                <c:pt idx="43">
                  <c:v>11.611121768399968</c:v>
                </c:pt>
                <c:pt idx="44">
                  <c:v>11.589791768399968</c:v>
                </c:pt>
                <c:pt idx="45">
                  <c:v>11.568461768399967</c:v>
                </c:pt>
                <c:pt idx="46">
                  <c:v>11.547131768399966</c:v>
                </c:pt>
                <c:pt idx="47">
                  <c:v>11.525801768399965</c:v>
                </c:pt>
                <c:pt idx="48">
                  <c:v>11.504471768399965</c:v>
                </c:pt>
                <c:pt idx="49">
                  <c:v>11.483141768399964</c:v>
                </c:pt>
                <c:pt idx="50">
                  <c:v>11.461811768399963</c:v>
                </c:pt>
                <c:pt idx="51">
                  <c:v>11.440481768399962</c:v>
                </c:pt>
                <c:pt idx="52">
                  <c:v>11.419151768399962</c:v>
                </c:pt>
                <c:pt idx="53">
                  <c:v>11.397821768399961</c:v>
                </c:pt>
                <c:pt idx="54">
                  <c:v>11.37649176839996</c:v>
                </c:pt>
                <c:pt idx="55">
                  <c:v>11.355161768399959</c:v>
                </c:pt>
                <c:pt idx="56">
                  <c:v>11.333831768399959</c:v>
                </c:pt>
                <c:pt idx="57">
                  <c:v>11.312501768399958</c:v>
                </c:pt>
                <c:pt idx="58">
                  <c:v>11.291171768399957</c:v>
                </c:pt>
                <c:pt idx="59">
                  <c:v>11.269841768399957</c:v>
                </c:pt>
                <c:pt idx="60">
                  <c:v>11.248511768399956</c:v>
                </c:pt>
                <c:pt idx="61">
                  <c:v>11.227181768399955</c:v>
                </c:pt>
                <c:pt idx="62">
                  <c:v>11.205851768399954</c:v>
                </c:pt>
                <c:pt idx="63">
                  <c:v>11.184521768399954</c:v>
                </c:pt>
                <c:pt idx="64">
                  <c:v>11.163191768399953</c:v>
                </c:pt>
                <c:pt idx="65">
                  <c:v>11.141861768399952</c:v>
                </c:pt>
                <c:pt idx="66">
                  <c:v>11.120531768399951</c:v>
                </c:pt>
                <c:pt idx="67">
                  <c:v>11.099201768399951</c:v>
                </c:pt>
                <c:pt idx="68">
                  <c:v>11.07787176839995</c:v>
                </c:pt>
                <c:pt idx="69">
                  <c:v>11.056541768399949</c:v>
                </c:pt>
                <c:pt idx="70">
                  <c:v>11.035211768399948</c:v>
                </c:pt>
                <c:pt idx="71">
                  <c:v>11.013881768399948</c:v>
                </c:pt>
                <c:pt idx="72">
                  <c:v>10.992551768399947</c:v>
                </c:pt>
                <c:pt idx="73">
                  <c:v>10.971221768399946</c:v>
                </c:pt>
                <c:pt idx="74">
                  <c:v>10.949891768399945</c:v>
                </c:pt>
                <c:pt idx="75">
                  <c:v>10.928561768399945</c:v>
                </c:pt>
                <c:pt idx="76">
                  <c:v>10.907231768399944</c:v>
                </c:pt>
                <c:pt idx="77">
                  <c:v>10.885901768399943</c:v>
                </c:pt>
                <c:pt idx="78">
                  <c:v>10.864571768399943</c:v>
                </c:pt>
                <c:pt idx="79">
                  <c:v>10.843241768399942</c:v>
                </c:pt>
                <c:pt idx="80">
                  <c:v>10.821911768399941</c:v>
                </c:pt>
                <c:pt idx="81">
                  <c:v>10.80058176839994</c:v>
                </c:pt>
                <c:pt idx="82">
                  <c:v>10.77925176839994</c:v>
                </c:pt>
                <c:pt idx="83">
                  <c:v>10.757921768399939</c:v>
                </c:pt>
                <c:pt idx="84">
                  <c:v>10.736591768399938</c:v>
                </c:pt>
                <c:pt idx="85">
                  <c:v>10.715261768399937</c:v>
                </c:pt>
                <c:pt idx="86">
                  <c:v>10.693931768399937</c:v>
                </c:pt>
                <c:pt idx="87">
                  <c:v>10.672601768399936</c:v>
                </c:pt>
                <c:pt idx="88">
                  <c:v>10.651271768399935</c:v>
                </c:pt>
                <c:pt idx="89">
                  <c:v>10.629941768399934</c:v>
                </c:pt>
                <c:pt idx="90">
                  <c:v>10.608611768399934</c:v>
                </c:pt>
                <c:pt idx="91">
                  <c:v>10.587281768399933</c:v>
                </c:pt>
                <c:pt idx="92">
                  <c:v>10.565951768399932</c:v>
                </c:pt>
                <c:pt idx="93">
                  <c:v>10.544621768399931</c:v>
                </c:pt>
                <c:pt idx="94">
                  <c:v>10.523291768399931</c:v>
                </c:pt>
                <c:pt idx="95">
                  <c:v>10.50196176839993</c:v>
                </c:pt>
                <c:pt idx="96">
                  <c:v>10.480631768399929</c:v>
                </c:pt>
                <c:pt idx="97">
                  <c:v>10.459301768399929</c:v>
                </c:pt>
                <c:pt idx="98">
                  <c:v>10.437971768399928</c:v>
                </c:pt>
                <c:pt idx="99">
                  <c:v>10.416641768399927</c:v>
                </c:pt>
                <c:pt idx="100">
                  <c:v>10.395311768399926</c:v>
                </c:pt>
                <c:pt idx="101">
                  <c:v>10.373981768399926</c:v>
                </c:pt>
                <c:pt idx="102">
                  <c:v>10.352651768399925</c:v>
                </c:pt>
                <c:pt idx="103">
                  <c:v>10.331321768399924</c:v>
                </c:pt>
                <c:pt idx="104">
                  <c:v>10.309991768399923</c:v>
                </c:pt>
                <c:pt idx="105">
                  <c:v>10.288661768399923</c:v>
                </c:pt>
                <c:pt idx="106">
                  <c:v>10.267331768399922</c:v>
                </c:pt>
                <c:pt idx="107">
                  <c:v>10.246001768399921</c:v>
                </c:pt>
                <c:pt idx="108">
                  <c:v>10.22467176839992</c:v>
                </c:pt>
                <c:pt idx="109">
                  <c:v>10.20334176839992</c:v>
                </c:pt>
                <c:pt idx="110">
                  <c:v>10.182011768399919</c:v>
                </c:pt>
                <c:pt idx="111">
                  <c:v>10.160681768399918</c:v>
                </c:pt>
                <c:pt idx="112">
                  <c:v>10.139351768399917</c:v>
                </c:pt>
                <c:pt idx="113">
                  <c:v>10.118021768399917</c:v>
                </c:pt>
                <c:pt idx="114">
                  <c:v>10.096691768399916</c:v>
                </c:pt>
                <c:pt idx="115">
                  <c:v>10.075361768399915</c:v>
                </c:pt>
                <c:pt idx="116">
                  <c:v>10.054031768399915</c:v>
                </c:pt>
                <c:pt idx="117">
                  <c:v>10.032701768399914</c:v>
                </c:pt>
                <c:pt idx="118">
                  <c:v>10.011371768399913</c:v>
                </c:pt>
                <c:pt idx="119">
                  <c:v>9.9900417683999123</c:v>
                </c:pt>
                <c:pt idx="120">
                  <c:v>9.9687117683999116</c:v>
                </c:pt>
                <c:pt idx="121">
                  <c:v>9.9473817683999108</c:v>
                </c:pt>
                <c:pt idx="122">
                  <c:v>9.9260517683999101</c:v>
                </c:pt>
                <c:pt idx="123">
                  <c:v>9.9047217683999094</c:v>
                </c:pt>
                <c:pt idx="124">
                  <c:v>9.8833917683999086</c:v>
                </c:pt>
                <c:pt idx="125">
                  <c:v>9.8620617683999079</c:v>
                </c:pt>
                <c:pt idx="126">
                  <c:v>9.8407317683999072</c:v>
                </c:pt>
                <c:pt idx="127">
                  <c:v>9.8194017683999064</c:v>
                </c:pt>
                <c:pt idx="128">
                  <c:v>9.7980717683999057</c:v>
                </c:pt>
                <c:pt idx="129">
                  <c:v>9.7767417683999049</c:v>
                </c:pt>
                <c:pt idx="130">
                  <c:v>9.7554117683999042</c:v>
                </c:pt>
                <c:pt idx="131">
                  <c:v>9.7340817683999035</c:v>
                </c:pt>
                <c:pt idx="132">
                  <c:v>9.7127517683999027</c:v>
                </c:pt>
                <c:pt idx="133">
                  <c:v>9.691421768399902</c:v>
                </c:pt>
                <c:pt idx="134">
                  <c:v>9.6700917683999013</c:v>
                </c:pt>
                <c:pt idx="135">
                  <c:v>9.6487617683999005</c:v>
                </c:pt>
                <c:pt idx="136">
                  <c:v>9.6274317683998998</c:v>
                </c:pt>
                <c:pt idx="137">
                  <c:v>9.606101768399899</c:v>
                </c:pt>
                <c:pt idx="138">
                  <c:v>9.5847717683998983</c:v>
                </c:pt>
                <c:pt idx="139">
                  <c:v>9.5634417683998976</c:v>
                </c:pt>
                <c:pt idx="140">
                  <c:v>9.5421117683998968</c:v>
                </c:pt>
                <c:pt idx="141">
                  <c:v>9.5207817683998961</c:v>
                </c:pt>
                <c:pt idx="142">
                  <c:v>9.4994517683998954</c:v>
                </c:pt>
                <c:pt idx="143">
                  <c:v>9.4781217683998946</c:v>
                </c:pt>
                <c:pt idx="144">
                  <c:v>9.4567917683998939</c:v>
                </c:pt>
                <c:pt idx="145">
                  <c:v>9.4354617683998931</c:v>
                </c:pt>
                <c:pt idx="146">
                  <c:v>9.4141317683998924</c:v>
                </c:pt>
                <c:pt idx="147">
                  <c:v>9.3928017683998917</c:v>
                </c:pt>
                <c:pt idx="148">
                  <c:v>9.3714717683998909</c:v>
                </c:pt>
                <c:pt idx="149">
                  <c:v>9.3501417683998902</c:v>
                </c:pt>
                <c:pt idx="150">
                  <c:v>9.3288117683998895</c:v>
                </c:pt>
                <c:pt idx="151">
                  <c:v>9.3074817683998887</c:v>
                </c:pt>
                <c:pt idx="152">
                  <c:v>9.286151768399888</c:v>
                </c:pt>
                <c:pt idx="153">
                  <c:v>9.2648217683998872</c:v>
                </c:pt>
                <c:pt idx="154">
                  <c:v>9.2434917683998865</c:v>
                </c:pt>
                <c:pt idx="155">
                  <c:v>9.2221617683998858</c:v>
                </c:pt>
                <c:pt idx="156">
                  <c:v>9.200831768399885</c:v>
                </c:pt>
                <c:pt idx="157">
                  <c:v>9.1795017683998843</c:v>
                </c:pt>
                <c:pt idx="158">
                  <c:v>9.1581717683998836</c:v>
                </c:pt>
                <c:pt idx="159">
                  <c:v>9.1368417683998828</c:v>
                </c:pt>
                <c:pt idx="160">
                  <c:v>9.1155117683998821</c:v>
                </c:pt>
                <c:pt idx="161">
                  <c:v>9.0941817683998813</c:v>
                </c:pt>
                <c:pt idx="162">
                  <c:v>9.0728517683998806</c:v>
                </c:pt>
                <c:pt idx="163">
                  <c:v>9.0515217683998799</c:v>
                </c:pt>
                <c:pt idx="164">
                  <c:v>9.0301917683998791</c:v>
                </c:pt>
                <c:pt idx="165">
                  <c:v>9.0088617683998784</c:v>
                </c:pt>
                <c:pt idx="166">
                  <c:v>8.9875317683998777</c:v>
                </c:pt>
                <c:pt idx="167">
                  <c:v>8.9662017683998769</c:v>
                </c:pt>
                <c:pt idx="168">
                  <c:v>8.9448717683998762</c:v>
                </c:pt>
                <c:pt idx="169">
                  <c:v>8.9235417683998755</c:v>
                </c:pt>
                <c:pt idx="170">
                  <c:v>8.9022117683998747</c:v>
                </c:pt>
                <c:pt idx="171">
                  <c:v>8.880881768399874</c:v>
                </c:pt>
                <c:pt idx="172">
                  <c:v>8.8595517683998732</c:v>
                </c:pt>
                <c:pt idx="173">
                  <c:v>8.8382217683998725</c:v>
                </c:pt>
                <c:pt idx="174">
                  <c:v>8.8168917683998718</c:v>
                </c:pt>
                <c:pt idx="175">
                  <c:v>8.795561768399871</c:v>
                </c:pt>
                <c:pt idx="176">
                  <c:v>8.7742317683998703</c:v>
                </c:pt>
                <c:pt idx="177">
                  <c:v>8.7529017683998696</c:v>
                </c:pt>
                <c:pt idx="178">
                  <c:v>8.7315717683998688</c:v>
                </c:pt>
                <c:pt idx="179">
                  <c:v>8.7102417683998681</c:v>
                </c:pt>
                <c:pt idx="180">
                  <c:v>8.6889117683998673</c:v>
                </c:pt>
                <c:pt idx="181">
                  <c:v>8.6675817683998666</c:v>
                </c:pt>
                <c:pt idx="182">
                  <c:v>8.6462517683998659</c:v>
                </c:pt>
                <c:pt idx="183">
                  <c:v>8.6249217683998651</c:v>
                </c:pt>
                <c:pt idx="184">
                  <c:v>8.6035917683998644</c:v>
                </c:pt>
                <c:pt idx="185">
                  <c:v>8.5822617683998637</c:v>
                </c:pt>
                <c:pt idx="186">
                  <c:v>8.5609317683998629</c:v>
                </c:pt>
                <c:pt idx="187">
                  <c:v>8.5396017683998622</c:v>
                </c:pt>
                <c:pt idx="188">
                  <c:v>8.5182717683998614</c:v>
                </c:pt>
                <c:pt idx="189">
                  <c:v>8.4969417683998607</c:v>
                </c:pt>
                <c:pt idx="190">
                  <c:v>8.47561176839986</c:v>
                </c:pt>
                <c:pt idx="191">
                  <c:v>8.4542817683998592</c:v>
                </c:pt>
                <c:pt idx="192">
                  <c:v>8.4329517683998585</c:v>
                </c:pt>
                <c:pt idx="193">
                  <c:v>8.4116217683998578</c:v>
                </c:pt>
                <c:pt idx="194">
                  <c:v>8.390291768399857</c:v>
                </c:pt>
                <c:pt idx="195">
                  <c:v>8.3689617683998563</c:v>
                </c:pt>
                <c:pt idx="196">
                  <c:v>8.3476317683998555</c:v>
                </c:pt>
                <c:pt idx="197">
                  <c:v>8.3263017683998548</c:v>
                </c:pt>
                <c:pt idx="198">
                  <c:v>8.3049717683998541</c:v>
                </c:pt>
                <c:pt idx="199">
                  <c:v>8.2836417683998533</c:v>
                </c:pt>
                <c:pt idx="200">
                  <c:v>8.2623117683998526</c:v>
                </c:pt>
                <c:pt idx="201">
                  <c:v>8.2409817683998519</c:v>
                </c:pt>
                <c:pt idx="202">
                  <c:v>8.2196517683998511</c:v>
                </c:pt>
                <c:pt idx="203">
                  <c:v>8.1983217683998504</c:v>
                </c:pt>
                <c:pt idx="204">
                  <c:v>8.1769917683998496</c:v>
                </c:pt>
                <c:pt idx="205">
                  <c:v>8.1556617683998489</c:v>
                </c:pt>
                <c:pt idx="206">
                  <c:v>8.1343317683998482</c:v>
                </c:pt>
                <c:pt idx="207">
                  <c:v>8.1130017683998474</c:v>
                </c:pt>
                <c:pt idx="208">
                  <c:v>8.0916717683998467</c:v>
                </c:pt>
                <c:pt idx="209">
                  <c:v>8.070341768399846</c:v>
                </c:pt>
                <c:pt idx="210">
                  <c:v>8.0490117683998452</c:v>
                </c:pt>
                <c:pt idx="211">
                  <c:v>8.0276817683998445</c:v>
                </c:pt>
                <c:pt idx="212">
                  <c:v>8.0063517683998437</c:v>
                </c:pt>
                <c:pt idx="213">
                  <c:v>7.9850217683998439</c:v>
                </c:pt>
                <c:pt idx="214">
                  <c:v>7.9636917683998441</c:v>
                </c:pt>
                <c:pt idx="215">
                  <c:v>7.9423617683998442</c:v>
                </c:pt>
                <c:pt idx="216">
                  <c:v>7.9210317683998444</c:v>
                </c:pt>
                <c:pt idx="217">
                  <c:v>7.8997017683998445</c:v>
                </c:pt>
                <c:pt idx="218">
                  <c:v>7.8783717683998447</c:v>
                </c:pt>
                <c:pt idx="219">
                  <c:v>7.8570417683998448</c:v>
                </c:pt>
                <c:pt idx="220">
                  <c:v>7.835711768399845</c:v>
                </c:pt>
                <c:pt idx="221">
                  <c:v>7.8143817683998451</c:v>
                </c:pt>
                <c:pt idx="222">
                  <c:v>7.7930517683998453</c:v>
                </c:pt>
                <c:pt idx="223">
                  <c:v>7.7717217683998454</c:v>
                </c:pt>
                <c:pt idx="224">
                  <c:v>7.7503917683998456</c:v>
                </c:pt>
                <c:pt idx="225">
                  <c:v>7.7290617683998457</c:v>
                </c:pt>
                <c:pt idx="226">
                  <c:v>7.7077317683998459</c:v>
                </c:pt>
                <c:pt idx="227">
                  <c:v>7.686401768399846</c:v>
                </c:pt>
                <c:pt idx="228">
                  <c:v>7.6650717683998462</c:v>
                </c:pt>
                <c:pt idx="229">
                  <c:v>7.6437417683998463</c:v>
                </c:pt>
                <c:pt idx="230">
                  <c:v>7.6224117683998465</c:v>
                </c:pt>
                <c:pt idx="231">
                  <c:v>7.6010817683998466</c:v>
                </c:pt>
                <c:pt idx="232">
                  <c:v>7.5797517683998468</c:v>
                </c:pt>
                <c:pt idx="233">
                  <c:v>7.5584217683998469</c:v>
                </c:pt>
                <c:pt idx="234">
                  <c:v>7.5370917683998471</c:v>
                </c:pt>
                <c:pt idx="235">
                  <c:v>7.5157617683998472</c:v>
                </c:pt>
                <c:pt idx="236">
                  <c:v>7.4944317683998474</c:v>
                </c:pt>
                <c:pt idx="237">
                  <c:v>7.4731017683998475</c:v>
                </c:pt>
                <c:pt idx="238">
                  <c:v>7.4517717683998477</c:v>
                </c:pt>
                <c:pt idx="239">
                  <c:v>7.4304417683998478</c:v>
                </c:pt>
                <c:pt idx="240">
                  <c:v>7.409111768399848</c:v>
                </c:pt>
                <c:pt idx="241">
                  <c:v>7.3877817683998481</c:v>
                </c:pt>
                <c:pt idx="242">
                  <c:v>7.3664517683998483</c:v>
                </c:pt>
                <c:pt idx="243">
                  <c:v>7.3451217683998484</c:v>
                </c:pt>
                <c:pt idx="244">
                  <c:v>7.3237917683998486</c:v>
                </c:pt>
                <c:pt idx="245">
                  <c:v>7.3024617683998487</c:v>
                </c:pt>
                <c:pt idx="246">
                  <c:v>7.2811317683998489</c:v>
                </c:pt>
                <c:pt idx="247">
                  <c:v>7.259801768399849</c:v>
                </c:pt>
                <c:pt idx="248">
                  <c:v>7.2384717683998492</c:v>
                </c:pt>
                <c:pt idx="249">
                  <c:v>7.2171417683998493</c:v>
                </c:pt>
                <c:pt idx="250">
                  <c:v>7.1958117683998495</c:v>
                </c:pt>
                <c:pt idx="251">
                  <c:v>7.1744817683998496</c:v>
                </c:pt>
                <c:pt idx="252">
                  <c:v>7.1531517683998498</c:v>
                </c:pt>
                <c:pt idx="253">
                  <c:v>7.1318217683998499</c:v>
                </c:pt>
                <c:pt idx="254">
                  <c:v>7.1104917683998501</c:v>
                </c:pt>
                <c:pt idx="255">
                  <c:v>7.0891617683998502</c:v>
                </c:pt>
                <c:pt idx="256">
                  <c:v>7.0678317683998504</c:v>
                </c:pt>
                <c:pt idx="257">
                  <c:v>7.0465017683998505</c:v>
                </c:pt>
                <c:pt idx="258">
                  <c:v>7.0251717683998507</c:v>
                </c:pt>
                <c:pt idx="259">
                  <c:v>7.0038417683998508</c:v>
                </c:pt>
                <c:pt idx="260">
                  <c:v>6.982511768399851</c:v>
                </c:pt>
                <c:pt idx="261">
                  <c:v>6.9611817683998511</c:v>
                </c:pt>
                <c:pt idx="262">
                  <c:v>6.9398517683998513</c:v>
                </c:pt>
                <c:pt idx="263">
                  <c:v>6.9185217683998514</c:v>
                </c:pt>
                <c:pt idx="264">
                  <c:v>6.8971917683998516</c:v>
                </c:pt>
                <c:pt idx="265">
                  <c:v>6.8758617683998517</c:v>
                </c:pt>
                <c:pt idx="266">
                  <c:v>6.8545317683998519</c:v>
                </c:pt>
                <c:pt idx="267">
                  <c:v>6.833201768399852</c:v>
                </c:pt>
                <c:pt idx="268">
                  <c:v>6.8118717683998522</c:v>
                </c:pt>
                <c:pt idx="269">
                  <c:v>6.7905417683998524</c:v>
                </c:pt>
                <c:pt idx="270">
                  <c:v>6.7692117683998525</c:v>
                </c:pt>
                <c:pt idx="271">
                  <c:v>6.7478817683998527</c:v>
                </c:pt>
                <c:pt idx="272">
                  <c:v>6.7265517683998528</c:v>
                </c:pt>
                <c:pt idx="273">
                  <c:v>6.705221768399853</c:v>
                </c:pt>
                <c:pt idx="274">
                  <c:v>6.6838917683998531</c:v>
                </c:pt>
                <c:pt idx="275">
                  <c:v>6.6625617683998533</c:v>
                </c:pt>
                <c:pt idx="276">
                  <c:v>6.6412317683998534</c:v>
                </c:pt>
                <c:pt idx="277">
                  <c:v>6.6199017683998536</c:v>
                </c:pt>
                <c:pt idx="278">
                  <c:v>6.5985717683998537</c:v>
                </c:pt>
                <c:pt idx="279">
                  <c:v>6.5772417683998539</c:v>
                </c:pt>
                <c:pt idx="280">
                  <c:v>6.555911768399854</c:v>
                </c:pt>
                <c:pt idx="281">
                  <c:v>6.5345817683998542</c:v>
                </c:pt>
                <c:pt idx="282">
                  <c:v>6.5132517683998543</c:v>
                </c:pt>
                <c:pt idx="283">
                  <c:v>6.4919217683998545</c:v>
                </c:pt>
                <c:pt idx="284">
                  <c:v>6.4705917683998546</c:v>
                </c:pt>
                <c:pt idx="285">
                  <c:v>6.4492617683998548</c:v>
                </c:pt>
                <c:pt idx="286">
                  <c:v>6.4279317683998549</c:v>
                </c:pt>
                <c:pt idx="287">
                  <c:v>6.4066017683998551</c:v>
                </c:pt>
                <c:pt idx="288">
                  <c:v>6.3852717683998552</c:v>
                </c:pt>
                <c:pt idx="289">
                  <c:v>6.3639417683998554</c:v>
                </c:pt>
                <c:pt idx="290">
                  <c:v>6.3426117683998555</c:v>
                </c:pt>
                <c:pt idx="291">
                  <c:v>6.3212817683998557</c:v>
                </c:pt>
                <c:pt idx="292">
                  <c:v>6.2999517683998558</c:v>
                </c:pt>
                <c:pt idx="293">
                  <c:v>6.278621768399856</c:v>
                </c:pt>
                <c:pt idx="294">
                  <c:v>6.2572917683998561</c:v>
                </c:pt>
                <c:pt idx="295">
                  <c:v>6.2359617683998563</c:v>
                </c:pt>
                <c:pt idx="296">
                  <c:v>6.2146317683998564</c:v>
                </c:pt>
                <c:pt idx="297">
                  <c:v>6.1933017683998566</c:v>
                </c:pt>
                <c:pt idx="298">
                  <c:v>6.1719717683998567</c:v>
                </c:pt>
                <c:pt idx="299">
                  <c:v>6.1506417683998569</c:v>
                </c:pt>
                <c:pt idx="300">
                  <c:v>6.129311768399857</c:v>
                </c:pt>
                <c:pt idx="301">
                  <c:v>6.1079817683998572</c:v>
                </c:pt>
                <c:pt idx="302">
                  <c:v>6.0866517683998573</c:v>
                </c:pt>
                <c:pt idx="303">
                  <c:v>6.0653217683998575</c:v>
                </c:pt>
                <c:pt idx="304">
                  <c:v>6.0439917683998576</c:v>
                </c:pt>
                <c:pt idx="305">
                  <c:v>6.0226617683998578</c:v>
                </c:pt>
                <c:pt idx="306">
                  <c:v>6.0013317683998579</c:v>
                </c:pt>
                <c:pt idx="307">
                  <c:v>5.9800017683998581</c:v>
                </c:pt>
                <c:pt idx="308">
                  <c:v>5.9586717683998582</c:v>
                </c:pt>
                <c:pt idx="309">
                  <c:v>5.9373417683998584</c:v>
                </c:pt>
                <c:pt idx="310">
                  <c:v>5.9160117683998585</c:v>
                </c:pt>
                <c:pt idx="311">
                  <c:v>5.8946817683998587</c:v>
                </c:pt>
                <c:pt idx="312">
                  <c:v>5.8733517683998588</c:v>
                </c:pt>
                <c:pt idx="313">
                  <c:v>5.852021768399859</c:v>
                </c:pt>
                <c:pt idx="314">
                  <c:v>5.8306917683998591</c:v>
                </c:pt>
                <c:pt idx="315">
                  <c:v>5.8093617683998593</c:v>
                </c:pt>
                <c:pt idx="316">
                  <c:v>5.7880317683998594</c:v>
                </c:pt>
                <c:pt idx="317">
                  <c:v>5.7667017683998596</c:v>
                </c:pt>
                <c:pt idx="318">
                  <c:v>5.7453717683998597</c:v>
                </c:pt>
                <c:pt idx="319">
                  <c:v>5.7240417683998599</c:v>
                </c:pt>
                <c:pt idx="320">
                  <c:v>5.70271176839986</c:v>
                </c:pt>
                <c:pt idx="321">
                  <c:v>5.6813817683998602</c:v>
                </c:pt>
                <c:pt idx="322">
                  <c:v>5.6600517683998604</c:v>
                </c:pt>
                <c:pt idx="323">
                  <c:v>5.6387217683998605</c:v>
                </c:pt>
                <c:pt idx="324">
                  <c:v>5.6173917683998607</c:v>
                </c:pt>
                <c:pt idx="325">
                  <c:v>5.5960617683998608</c:v>
                </c:pt>
                <c:pt idx="326">
                  <c:v>5.574731768399861</c:v>
                </c:pt>
                <c:pt idx="327">
                  <c:v>5.5534017683998611</c:v>
                </c:pt>
                <c:pt idx="328">
                  <c:v>5.5320717683998613</c:v>
                </c:pt>
                <c:pt idx="329">
                  <c:v>5.5107417683998614</c:v>
                </c:pt>
                <c:pt idx="330">
                  <c:v>5.4894117683998616</c:v>
                </c:pt>
                <c:pt idx="331">
                  <c:v>5.4680817683998617</c:v>
                </c:pt>
                <c:pt idx="332">
                  <c:v>5.4467517683998619</c:v>
                </c:pt>
                <c:pt idx="333">
                  <c:v>5.425421768399862</c:v>
                </c:pt>
                <c:pt idx="334">
                  <c:v>5.4040917683998622</c:v>
                </c:pt>
                <c:pt idx="335">
                  <c:v>5.3827617683998623</c:v>
                </c:pt>
                <c:pt idx="336">
                  <c:v>5.3614317683998625</c:v>
                </c:pt>
                <c:pt idx="337">
                  <c:v>5.3401017683998626</c:v>
                </c:pt>
                <c:pt idx="338">
                  <c:v>5.3187717683998628</c:v>
                </c:pt>
                <c:pt idx="339">
                  <c:v>5.2974417683998629</c:v>
                </c:pt>
                <c:pt idx="340">
                  <c:v>5.2761117683998631</c:v>
                </c:pt>
                <c:pt idx="341">
                  <c:v>5.2547817683998632</c:v>
                </c:pt>
                <c:pt idx="342">
                  <c:v>5.2334517683998634</c:v>
                </c:pt>
                <c:pt idx="343">
                  <c:v>5.2121217683998635</c:v>
                </c:pt>
                <c:pt idx="344">
                  <c:v>5.1907917683998637</c:v>
                </c:pt>
                <c:pt idx="345">
                  <c:v>5.1694617683998638</c:v>
                </c:pt>
                <c:pt idx="346">
                  <c:v>5.148131768399864</c:v>
                </c:pt>
                <c:pt idx="347">
                  <c:v>5.1268017683998641</c:v>
                </c:pt>
                <c:pt idx="348">
                  <c:v>5.1054717683998643</c:v>
                </c:pt>
                <c:pt idx="349">
                  <c:v>5.0841417683998644</c:v>
                </c:pt>
                <c:pt idx="350">
                  <c:v>5.0628117683998646</c:v>
                </c:pt>
                <c:pt idx="351">
                  <c:v>5.0414817683998647</c:v>
                </c:pt>
                <c:pt idx="352">
                  <c:v>5.0201517683998649</c:v>
                </c:pt>
                <c:pt idx="353">
                  <c:v>4.998821768399865</c:v>
                </c:pt>
                <c:pt idx="354">
                  <c:v>4.9774917683998652</c:v>
                </c:pt>
                <c:pt idx="355">
                  <c:v>4.9561617683998653</c:v>
                </c:pt>
                <c:pt idx="356">
                  <c:v>4.9348317683998655</c:v>
                </c:pt>
                <c:pt idx="357">
                  <c:v>4.9135017683998656</c:v>
                </c:pt>
                <c:pt idx="358">
                  <c:v>4.8921717683998658</c:v>
                </c:pt>
                <c:pt idx="359">
                  <c:v>4.8708417683998659</c:v>
                </c:pt>
                <c:pt idx="360">
                  <c:v>4.8495117683998661</c:v>
                </c:pt>
                <c:pt idx="361">
                  <c:v>4.8281817683998662</c:v>
                </c:pt>
                <c:pt idx="362">
                  <c:v>4.8068517683998664</c:v>
                </c:pt>
                <c:pt idx="363">
                  <c:v>4.7855217683998665</c:v>
                </c:pt>
                <c:pt idx="364">
                  <c:v>4.7641917683998667</c:v>
                </c:pt>
                <c:pt idx="365">
                  <c:v>4.7428617683998668</c:v>
                </c:pt>
                <c:pt idx="366">
                  <c:v>4.721531768399867</c:v>
                </c:pt>
                <c:pt idx="367">
                  <c:v>4.7002017683998671</c:v>
                </c:pt>
                <c:pt idx="368">
                  <c:v>4.6788717683998673</c:v>
                </c:pt>
                <c:pt idx="369">
                  <c:v>4.6575417683998674</c:v>
                </c:pt>
                <c:pt idx="370">
                  <c:v>4.6362117683998676</c:v>
                </c:pt>
                <c:pt idx="371">
                  <c:v>4.6148817683998677</c:v>
                </c:pt>
                <c:pt idx="372">
                  <c:v>4.5935517683998679</c:v>
                </c:pt>
                <c:pt idx="373">
                  <c:v>4.572221768399868</c:v>
                </c:pt>
                <c:pt idx="374">
                  <c:v>4.5508917683998682</c:v>
                </c:pt>
                <c:pt idx="375">
                  <c:v>4.5295617683998683</c:v>
                </c:pt>
                <c:pt idx="376">
                  <c:v>4.5082317683998685</c:v>
                </c:pt>
                <c:pt idx="377">
                  <c:v>4.4869017683998687</c:v>
                </c:pt>
                <c:pt idx="378">
                  <c:v>4.4655717683998688</c:v>
                </c:pt>
                <c:pt idx="379">
                  <c:v>4.444241768399869</c:v>
                </c:pt>
                <c:pt idx="380">
                  <c:v>4.4229117683998691</c:v>
                </c:pt>
                <c:pt idx="381">
                  <c:v>4.4015817683998693</c:v>
                </c:pt>
                <c:pt idx="382">
                  <c:v>4.3802517683998694</c:v>
                </c:pt>
                <c:pt idx="383">
                  <c:v>4.3589217683998696</c:v>
                </c:pt>
                <c:pt idx="384">
                  <c:v>4.3375917683998697</c:v>
                </c:pt>
                <c:pt idx="385">
                  <c:v>4.3162617683998699</c:v>
                </c:pt>
                <c:pt idx="386">
                  <c:v>4.29493176839987</c:v>
                </c:pt>
                <c:pt idx="387">
                  <c:v>4.2736017683998702</c:v>
                </c:pt>
                <c:pt idx="388">
                  <c:v>4.2522717683998703</c:v>
                </c:pt>
                <c:pt idx="389">
                  <c:v>4.2309417683998705</c:v>
                </c:pt>
                <c:pt idx="390">
                  <c:v>4.2096117683998706</c:v>
                </c:pt>
                <c:pt idx="391">
                  <c:v>4.1882817683998708</c:v>
                </c:pt>
                <c:pt idx="392">
                  <c:v>4.1669517683998709</c:v>
                </c:pt>
                <c:pt idx="393">
                  <c:v>4.1456217683998711</c:v>
                </c:pt>
                <c:pt idx="394">
                  <c:v>4.1242917683998712</c:v>
                </c:pt>
                <c:pt idx="395">
                  <c:v>4.1029617683998714</c:v>
                </c:pt>
                <c:pt idx="396">
                  <c:v>4.0816317683998715</c:v>
                </c:pt>
                <c:pt idx="397">
                  <c:v>4.0603017683998717</c:v>
                </c:pt>
                <c:pt idx="398">
                  <c:v>4.0389717683998718</c:v>
                </c:pt>
                <c:pt idx="399">
                  <c:v>4.017641768399872</c:v>
                </c:pt>
                <c:pt idx="400">
                  <c:v>3.9963117683998721</c:v>
                </c:pt>
                <c:pt idx="401">
                  <c:v>3.9749817683998723</c:v>
                </c:pt>
                <c:pt idx="402">
                  <c:v>3.9536517683998724</c:v>
                </c:pt>
                <c:pt idx="403">
                  <c:v>3.9323217683998726</c:v>
                </c:pt>
                <c:pt idx="404">
                  <c:v>3.9109917683998727</c:v>
                </c:pt>
                <c:pt idx="405">
                  <c:v>3.8896617683998729</c:v>
                </c:pt>
                <c:pt idx="406">
                  <c:v>3.868331768399873</c:v>
                </c:pt>
                <c:pt idx="407">
                  <c:v>3.8470017683998732</c:v>
                </c:pt>
                <c:pt idx="408">
                  <c:v>3.8256717683998733</c:v>
                </c:pt>
                <c:pt idx="409">
                  <c:v>3.8043417683998735</c:v>
                </c:pt>
                <c:pt idx="410">
                  <c:v>3.7830117683998736</c:v>
                </c:pt>
                <c:pt idx="411">
                  <c:v>3.7616817683998738</c:v>
                </c:pt>
                <c:pt idx="412">
                  <c:v>3.7403517683998739</c:v>
                </c:pt>
                <c:pt idx="413">
                  <c:v>3.7190217683998741</c:v>
                </c:pt>
                <c:pt idx="414">
                  <c:v>3.6976917683998742</c:v>
                </c:pt>
                <c:pt idx="415">
                  <c:v>3.6763617683998744</c:v>
                </c:pt>
                <c:pt idx="416">
                  <c:v>3.6550317683998745</c:v>
                </c:pt>
                <c:pt idx="417">
                  <c:v>3.6337017683998747</c:v>
                </c:pt>
                <c:pt idx="418">
                  <c:v>3.6123717683998748</c:v>
                </c:pt>
                <c:pt idx="419">
                  <c:v>3.591041768399875</c:v>
                </c:pt>
                <c:pt idx="420">
                  <c:v>3.5697117683998751</c:v>
                </c:pt>
                <c:pt idx="421">
                  <c:v>3.5483817683998753</c:v>
                </c:pt>
                <c:pt idx="422">
                  <c:v>3.5270517683998754</c:v>
                </c:pt>
                <c:pt idx="423">
                  <c:v>3.5057217683998756</c:v>
                </c:pt>
                <c:pt idx="424">
                  <c:v>3.4843917683998757</c:v>
                </c:pt>
                <c:pt idx="425">
                  <c:v>3.4630617683998759</c:v>
                </c:pt>
                <c:pt idx="426">
                  <c:v>3.441731768399876</c:v>
                </c:pt>
                <c:pt idx="427">
                  <c:v>3.4204017683998762</c:v>
                </c:pt>
                <c:pt idx="428">
                  <c:v>3.3990717683998763</c:v>
                </c:pt>
                <c:pt idx="429">
                  <c:v>3.3777417683998765</c:v>
                </c:pt>
                <c:pt idx="430">
                  <c:v>3.3564117683998766</c:v>
                </c:pt>
                <c:pt idx="431">
                  <c:v>3.3350817683998768</c:v>
                </c:pt>
                <c:pt idx="432">
                  <c:v>3.313751768399877</c:v>
                </c:pt>
                <c:pt idx="433">
                  <c:v>3.2924217683998771</c:v>
                </c:pt>
                <c:pt idx="434">
                  <c:v>3.2710917683998773</c:v>
                </c:pt>
                <c:pt idx="435">
                  <c:v>3.2497617683998774</c:v>
                </c:pt>
                <c:pt idx="436">
                  <c:v>3.2284317683998776</c:v>
                </c:pt>
                <c:pt idx="437">
                  <c:v>3.2071017683998777</c:v>
                </c:pt>
                <c:pt idx="438">
                  <c:v>3.1857717683998779</c:v>
                </c:pt>
                <c:pt idx="439">
                  <c:v>3.164441768399878</c:v>
                </c:pt>
                <c:pt idx="440">
                  <c:v>3.1431117683998782</c:v>
                </c:pt>
                <c:pt idx="441">
                  <c:v>3.1217817683998783</c:v>
                </c:pt>
                <c:pt idx="442">
                  <c:v>3.1004517683998785</c:v>
                </c:pt>
                <c:pt idx="443">
                  <c:v>3.0791217683998786</c:v>
                </c:pt>
                <c:pt idx="444">
                  <c:v>3.0577917683998788</c:v>
                </c:pt>
                <c:pt idx="445">
                  <c:v>3.0364617683998789</c:v>
                </c:pt>
                <c:pt idx="446">
                  <c:v>3.0151317683998791</c:v>
                </c:pt>
                <c:pt idx="447">
                  <c:v>2.9938017683998792</c:v>
                </c:pt>
                <c:pt idx="448">
                  <c:v>2.9724717683998794</c:v>
                </c:pt>
                <c:pt idx="449">
                  <c:v>2.9511417683998795</c:v>
                </c:pt>
                <c:pt idx="450">
                  <c:v>2.9298117683998797</c:v>
                </c:pt>
                <c:pt idx="451">
                  <c:v>2.9084817683998798</c:v>
                </c:pt>
                <c:pt idx="452">
                  <c:v>2.88715176839988</c:v>
                </c:pt>
                <c:pt idx="453">
                  <c:v>2.8658217683998801</c:v>
                </c:pt>
                <c:pt idx="454">
                  <c:v>2.8444917683998803</c:v>
                </c:pt>
                <c:pt idx="455">
                  <c:v>2.8231617683998804</c:v>
                </c:pt>
                <c:pt idx="456">
                  <c:v>2.8018317683998806</c:v>
                </c:pt>
                <c:pt idx="457">
                  <c:v>2.7805017683998807</c:v>
                </c:pt>
                <c:pt idx="458">
                  <c:v>2.7591717683998809</c:v>
                </c:pt>
                <c:pt idx="459">
                  <c:v>2.737841768399881</c:v>
                </c:pt>
                <c:pt idx="460">
                  <c:v>2.7165117683998812</c:v>
                </c:pt>
                <c:pt idx="461">
                  <c:v>2.6951817683998813</c:v>
                </c:pt>
                <c:pt idx="462">
                  <c:v>2.6738517683998815</c:v>
                </c:pt>
                <c:pt idx="463">
                  <c:v>2.6525217683998816</c:v>
                </c:pt>
                <c:pt idx="464">
                  <c:v>2.6311917683998818</c:v>
                </c:pt>
                <c:pt idx="465">
                  <c:v>2.6098617683998819</c:v>
                </c:pt>
                <c:pt idx="466">
                  <c:v>2.5885317683998821</c:v>
                </c:pt>
                <c:pt idx="467">
                  <c:v>2.5672017683998822</c:v>
                </c:pt>
                <c:pt idx="468">
                  <c:v>2.5458717683998824</c:v>
                </c:pt>
                <c:pt idx="469">
                  <c:v>2.5245417683998825</c:v>
                </c:pt>
                <c:pt idx="470">
                  <c:v>2.5032117683998827</c:v>
                </c:pt>
                <c:pt idx="471">
                  <c:v>2.4818817683998828</c:v>
                </c:pt>
                <c:pt idx="472">
                  <c:v>2.460551768399883</c:v>
                </c:pt>
                <c:pt idx="473">
                  <c:v>2.4392217683998831</c:v>
                </c:pt>
                <c:pt idx="474">
                  <c:v>2.4178917683998833</c:v>
                </c:pt>
                <c:pt idx="475">
                  <c:v>2.3965617683998834</c:v>
                </c:pt>
                <c:pt idx="476">
                  <c:v>2.3752317683998836</c:v>
                </c:pt>
                <c:pt idx="477">
                  <c:v>2.3539017683998837</c:v>
                </c:pt>
                <c:pt idx="478">
                  <c:v>2.3325717683998839</c:v>
                </c:pt>
                <c:pt idx="479">
                  <c:v>2.311241768399884</c:v>
                </c:pt>
                <c:pt idx="480">
                  <c:v>2.2899117683998842</c:v>
                </c:pt>
                <c:pt idx="481">
                  <c:v>2.2685817683998843</c:v>
                </c:pt>
                <c:pt idx="482">
                  <c:v>2.2472517683998845</c:v>
                </c:pt>
                <c:pt idx="483">
                  <c:v>2.2259217683998846</c:v>
                </c:pt>
                <c:pt idx="484">
                  <c:v>2.2045917683998848</c:v>
                </c:pt>
                <c:pt idx="485">
                  <c:v>2.183261768399885</c:v>
                </c:pt>
                <c:pt idx="486">
                  <c:v>2.1619317683998851</c:v>
                </c:pt>
                <c:pt idx="487">
                  <c:v>2.1406017683998853</c:v>
                </c:pt>
                <c:pt idx="488">
                  <c:v>2.1192717683998854</c:v>
                </c:pt>
                <c:pt idx="489">
                  <c:v>2.0979417683998856</c:v>
                </c:pt>
                <c:pt idx="490">
                  <c:v>2.0766117683998857</c:v>
                </c:pt>
                <c:pt idx="491">
                  <c:v>2.0552817683998859</c:v>
                </c:pt>
                <c:pt idx="492">
                  <c:v>2.033951768399886</c:v>
                </c:pt>
                <c:pt idx="493">
                  <c:v>2.0126217683998862</c:v>
                </c:pt>
                <c:pt idx="494">
                  <c:v>1.9912917683998861</c:v>
                </c:pt>
                <c:pt idx="495">
                  <c:v>1.969961768399886</c:v>
                </c:pt>
                <c:pt idx="496">
                  <c:v>1.9486317683998859</c:v>
                </c:pt>
                <c:pt idx="497">
                  <c:v>1.9273017683998859</c:v>
                </c:pt>
                <c:pt idx="498">
                  <c:v>1.9059717683998858</c:v>
                </c:pt>
                <c:pt idx="499">
                  <c:v>1.8846417683998857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E48-4138-8DED-CE3982135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9346776"/>
        <c:axId val="819349400"/>
      </c:scatterChart>
      <c:valAx>
        <c:axId val="819346776"/>
        <c:scaling>
          <c:orientation val="minMax"/>
          <c:max val="3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加えた</a:t>
                </a:r>
                <a:r>
                  <a:rPr lang="en-US" altLang="ja-JP"/>
                  <a:t>HCl</a:t>
                </a:r>
                <a:r>
                  <a:rPr lang="ja-JP" altLang="en-US"/>
                  <a:t>の体積</a:t>
                </a:r>
                <a:r>
                  <a:rPr lang="ja-JP" altLang="en-US" baseline="0"/>
                  <a:t> </a:t>
                </a:r>
                <a:r>
                  <a:rPr lang="en-US" altLang="ja-JP"/>
                  <a:t>/mL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19349400"/>
        <c:crosses val="autoZero"/>
        <c:crossBetween val="midCat"/>
      </c:valAx>
      <c:valAx>
        <c:axId val="819349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ｐ</a:t>
                </a:r>
                <a:r>
                  <a:rPr lang="en-US" altLang="ja-JP"/>
                  <a:t>H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19346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541020</xdr:colOff>
      <xdr:row>22</xdr:row>
      <xdr:rowOff>198120</xdr:rowOff>
    </xdr:from>
    <xdr:to>
      <xdr:col>12</xdr:col>
      <xdr:colOff>53340</xdr:colOff>
      <xdr:row>42</xdr:row>
      <xdr:rowOff>175260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22</xdr:row>
      <xdr:rowOff>205740</xdr:rowOff>
    </xdr:from>
    <xdr:to>
      <xdr:col>5</xdr:col>
      <xdr:colOff>472440</xdr:colOff>
      <xdr:row>42</xdr:row>
      <xdr:rowOff>182880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95FC5-74B5-4B5F-9EBB-8ECA88B5C0FB}">
  <dimension ref="A1:M520"/>
  <sheetViews>
    <sheetView tabSelected="1" zoomScale="140" zoomScaleNormal="140" workbookViewId="0"/>
  </sheetViews>
  <sheetFormatPr defaultRowHeight="18" x14ac:dyDescent="0.45"/>
  <cols>
    <col min="1" max="1" width="16.09765625" customWidth="1"/>
    <col min="2" max="11" width="9.5" customWidth="1"/>
    <col min="12" max="20" width="8.69921875" customWidth="1"/>
  </cols>
  <sheetData>
    <row r="1" spans="1:4" ht="69" customHeight="1" x14ac:dyDescent="0.45">
      <c r="A1" s="8" t="s">
        <v>35</v>
      </c>
    </row>
    <row r="3" spans="1:4" x14ac:dyDescent="0.45">
      <c r="A3" s="5" t="s">
        <v>9</v>
      </c>
      <c r="B3">
        <f>0.00000000000001</f>
        <v>1E-14</v>
      </c>
    </row>
    <row r="4" spans="1:4" x14ac:dyDescent="0.45">
      <c r="A4" s="6" t="s">
        <v>24</v>
      </c>
      <c r="B4" s="1">
        <f>10^-D4</f>
        <v>4.4668359215096327E-7</v>
      </c>
      <c r="C4" t="s">
        <v>0</v>
      </c>
      <c r="D4">
        <v>6.35</v>
      </c>
    </row>
    <row r="5" spans="1:4" x14ac:dyDescent="0.45">
      <c r="A5" s="6" t="s">
        <v>25</v>
      </c>
      <c r="B5" s="1">
        <f>10^-D5</f>
        <v>4.6773514128719782E-11</v>
      </c>
      <c r="C5" t="s">
        <v>1</v>
      </c>
      <c r="D5">
        <v>10.33</v>
      </c>
    </row>
    <row r="6" spans="1:4" x14ac:dyDescent="0.45">
      <c r="A6" s="6" t="s">
        <v>10</v>
      </c>
      <c r="B6" s="1">
        <f>B4*B5</f>
        <v>2.0892961308540387E-17</v>
      </c>
    </row>
    <row r="7" spans="1:4" x14ac:dyDescent="0.45">
      <c r="A7" s="5" t="s">
        <v>11</v>
      </c>
      <c r="B7">
        <v>0.1</v>
      </c>
    </row>
    <row r="8" spans="1:4" x14ac:dyDescent="0.45">
      <c r="A8" s="6"/>
    </row>
    <row r="9" spans="1:4" x14ac:dyDescent="0.45">
      <c r="A9" s="5" t="s">
        <v>12</v>
      </c>
      <c r="B9">
        <v>0.1</v>
      </c>
    </row>
    <row r="10" spans="1:4" x14ac:dyDescent="0.45">
      <c r="A10" s="5" t="s">
        <v>13</v>
      </c>
      <c r="B10">
        <v>10</v>
      </c>
    </row>
    <row r="11" spans="1:4" x14ac:dyDescent="0.45">
      <c r="A11" s="5" t="s">
        <v>14</v>
      </c>
      <c r="B11">
        <f>B9*B10</f>
        <v>1</v>
      </c>
    </row>
    <row r="12" spans="1:4" x14ac:dyDescent="0.45">
      <c r="A12" s="5" t="s">
        <v>30</v>
      </c>
      <c r="B12">
        <v>0.1</v>
      </c>
    </row>
    <row r="13" spans="1:4" x14ac:dyDescent="0.45">
      <c r="A13" s="5" t="s">
        <v>31</v>
      </c>
      <c r="B13">
        <v>5</v>
      </c>
    </row>
    <row r="14" spans="1:4" x14ac:dyDescent="0.45">
      <c r="A14" s="5" t="s">
        <v>32</v>
      </c>
      <c r="B14">
        <f>B12*B13</f>
        <v>0.5</v>
      </c>
    </row>
    <row r="15" spans="1:4" x14ac:dyDescent="0.45">
      <c r="A15" s="3" t="s">
        <v>26</v>
      </c>
      <c r="B15">
        <f>-LOG(B7)</f>
        <v>1</v>
      </c>
    </row>
    <row r="16" spans="1:4" x14ac:dyDescent="0.45">
      <c r="A16" s="5" t="s">
        <v>19</v>
      </c>
      <c r="B16" s="2">
        <f>14+LOG((B9*B3/B5)^0.5)</f>
        <v>11.664999999999999</v>
      </c>
    </row>
    <row r="17" spans="1:13" ht="19.8" x14ac:dyDescent="0.45">
      <c r="A17" s="5" t="s">
        <v>27</v>
      </c>
      <c r="B17">
        <v>500</v>
      </c>
      <c r="E17" s="7" t="s">
        <v>23</v>
      </c>
      <c r="F17" s="3"/>
      <c r="G17" s="3" t="s">
        <v>16</v>
      </c>
      <c r="H17" s="3"/>
      <c r="I17" s="3" t="s">
        <v>18</v>
      </c>
      <c r="J17" s="3"/>
      <c r="K17" s="3"/>
      <c r="L17" s="3"/>
    </row>
    <row r="18" spans="1:13" ht="19.8" x14ac:dyDescent="0.45">
      <c r="A18" s="5" t="s">
        <v>28</v>
      </c>
      <c r="B18">
        <f>-(B16-B15)/B17</f>
        <v>-2.1329999999999998E-2</v>
      </c>
      <c r="E18" s="3"/>
      <c r="F18" s="3" t="s">
        <v>15</v>
      </c>
      <c r="G18" s="3"/>
      <c r="H18" s="3" t="s">
        <v>17</v>
      </c>
      <c r="I18" s="3"/>
      <c r="J18" s="3" t="s">
        <v>33</v>
      </c>
      <c r="K18" s="3"/>
      <c r="L18" s="3"/>
    </row>
    <row r="19" spans="1:13" x14ac:dyDescent="0.45">
      <c r="F19" s="3"/>
      <c r="G19" s="3"/>
      <c r="H19" s="4"/>
      <c r="I19" s="4"/>
      <c r="J19" s="4"/>
      <c r="K19" s="3"/>
    </row>
    <row r="20" spans="1:13" ht="19.8" x14ac:dyDescent="0.45">
      <c r="A20" s="3" t="s">
        <v>6</v>
      </c>
      <c r="B20" s="3" t="s">
        <v>20</v>
      </c>
      <c r="C20" s="3" t="s">
        <v>21</v>
      </c>
      <c r="D20" s="3" t="s">
        <v>22</v>
      </c>
      <c r="E20" t="s">
        <v>2</v>
      </c>
      <c r="F20" s="3" t="s">
        <v>7</v>
      </c>
      <c r="G20" s="3" t="s">
        <v>8</v>
      </c>
      <c r="H20" s="4" t="s">
        <v>4</v>
      </c>
      <c r="I20" s="4" t="s">
        <v>3</v>
      </c>
      <c r="J20" s="4" t="s">
        <v>5</v>
      </c>
      <c r="K20" s="3" t="s">
        <v>6</v>
      </c>
      <c r="L20" s="3" t="s">
        <v>34</v>
      </c>
      <c r="M20" s="3" t="s">
        <v>29</v>
      </c>
    </row>
    <row r="21" spans="1:13" x14ac:dyDescent="0.45">
      <c r="A21">
        <v>12.5283117684</v>
      </c>
      <c r="B21" s="1">
        <f>10^(-A21)</f>
        <v>2.9627037800871678E-13</v>
      </c>
      <c r="C21" s="1">
        <f>B21^2</f>
        <v>8.7776136885427928E-26</v>
      </c>
      <c r="D21" s="1">
        <f>$B$4*B21</f>
        <v>1.3233911669685737E-19</v>
      </c>
      <c r="E21" s="1">
        <f>$B$3/B21-B21</f>
        <v>3.3752952512917128E-2</v>
      </c>
      <c r="F21" s="1">
        <f>C21/$B$6</f>
        <v>4.2012300501196926E-9</v>
      </c>
      <c r="G21" s="1">
        <f>B21/$B$5</f>
        <v>6.3341483642513283E-3</v>
      </c>
      <c r="H21" s="1">
        <f>1/(F21+G21+1)</f>
        <v>0.99370571638721239</v>
      </c>
      <c r="I21" s="1">
        <f>(G21+2)*H21</f>
        <v>1.9937057122124262</v>
      </c>
      <c r="J21" s="2">
        <f>($B$11*(2-I21)-E21*$B$10-E21*$B$13+$B$14)/(E21+$B$7)</f>
        <v>7.014188578299376E-10</v>
      </c>
      <c r="K21">
        <f>A21</f>
        <v>12.5283117684</v>
      </c>
    </row>
    <row r="22" spans="1:13" x14ac:dyDescent="0.45">
      <c r="A22">
        <f>A21+$B$18</f>
        <v>12.506981768399999</v>
      </c>
      <c r="B22" s="1">
        <f t="shared" ref="B22:B85" si="0">10^(-A22)</f>
        <v>3.1118469691097421E-13</v>
      </c>
      <c r="C22" s="1">
        <f t="shared" ref="C22:C85" si="1">B22^2</f>
        <v>9.6835915591574878E-26</v>
      </c>
      <c r="D22" s="1">
        <f>$B$4*B22</f>
        <v>1.3900109823860272E-19</v>
      </c>
      <c r="E22" s="1">
        <f t="shared" ref="E22:E85" si="2">$B$3/B22-B22</f>
        <v>3.2135256325808437E-2</v>
      </c>
      <c r="F22" s="1">
        <f>C22/$B$6</f>
        <v>4.6348583219742715E-9</v>
      </c>
      <c r="G22" s="1">
        <f>B22/$B$5</f>
        <v>6.6530108482890571E-3</v>
      </c>
      <c r="H22" s="1">
        <f>1/(F22+G22+1)</f>
        <v>0.99339095459823934</v>
      </c>
      <c r="I22" s="1">
        <f t="shared" ref="I22:I85" si="3">(G22+2)*H22</f>
        <v>1.9933909499940128</v>
      </c>
      <c r="J22" s="2">
        <f t="shared" ref="J22:J85" si="4">($B$11*(2-I22)-E22*$B$10-E22*$B$13+$B$14)/(E22+$B$7)</f>
        <v>0.18602306305179278</v>
      </c>
      <c r="K22">
        <f t="shared" ref="K22:K85" si="5">A22</f>
        <v>12.506981768399999</v>
      </c>
      <c r="L22">
        <f>(J21+J22)/2</f>
        <v>9.3011531876605824E-2</v>
      </c>
      <c r="M22">
        <f>(K21-K22)/(J22-J21)</f>
        <v>0.11466320213472103</v>
      </c>
    </row>
    <row r="23" spans="1:13" x14ac:dyDescent="0.45">
      <c r="A23">
        <f t="shared" ref="A23:A35" si="6">A22+$B$18</f>
        <v>12.485651768399999</v>
      </c>
      <c r="B23" s="1">
        <f t="shared" si="0"/>
        <v>3.268498060535956E-13</v>
      </c>
      <c r="C23" s="1">
        <f t="shared" si="1"/>
        <v>1.0683079571727305E-25</v>
      </c>
      <c r="D23" s="1">
        <f t="shared" ref="D23:D85" si="7">$B$4*B23</f>
        <v>1.4599844546186575E-19</v>
      </c>
      <c r="E23" s="1">
        <f t="shared" si="2"/>
        <v>3.0595092347258136E-2</v>
      </c>
      <c r="F23" s="1">
        <f t="shared" ref="F23:F85" si="8">C23/$B$6</f>
        <v>5.113243361705934E-9</v>
      </c>
      <c r="G23" s="1">
        <f t="shared" ref="G23:G86" si="9">B23/$B$5</f>
        <v>6.9879249430374515E-3</v>
      </c>
      <c r="H23" s="1">
        <f t="shared" ref="H23:H85" si="10">1/(F23+G23+1)</f>
        <v>0.99306056224935069</v>
      </c>
      <c r="I23" s="1">
        <f t="shared" si="3"/>
        <v>1.9930605571715903</v>
      </c>
      <c r="J23" s="2">
        <f t="shared" si="4"/>
        <v>0.36764825351835489</v>
      </c>
      <c r="K23">
        <f t="shared" si="5"/>
        <v>12.485651768399999</v>
      </c>
      <c r="L23">
        <f t="shared" ref="L23:L86" si="11">(J22+J23)/2</f>
        <v>0.27683565828507384</v>
      </c>
      <c r="M23">
        <f t="shared" ref="M23:M86" si="12">(K22-K23)/(J23-J22)</f>
        <v>0.11743965660934941</v>
      </c>
    </row>
    <row r="24" spans="1:13" x14ac:dyDescent="0.45">
      <c r="A24">
        <f t="shared" si="6"/>
        <v>12.464321768399998</v>
      </c>
      <c r="B24" s="1">
        <f t="shared" si="0"/>
        <v>3.433035003897905E-13</v>
      </c>
      <c r="C24" s="1">
        <f t="shared" si="1"/>
        <v>1.1785729337988289E-25</v>
      </c>
      <c r="D24" s="1">
        <f t="shared" si="7"/>
        <v>1.5334804075211123E-19</v>
      </c>
      <c r="E24" s="1">
        <f t="shared" si="2"/>
        <v>2.9128744648767156E-2</v>
      </c>
      <c r="F24" s="1">
        <f t="shared" si="8"/>
        <v>5.6410047211309637E-9</v>
      </c>
      <c r="G24" s="1">
        <f t="shared" si="9"/>
        <v>7.3396986902678745E-3</v>
      </c>
      <c r="H24" s="1">
        <f t="shared" si="10"/>
        <v>0.99271377441024711</v>
      </c>
      <c r="I24" s="1">
        <f t="shared" si="3"/>
        <v>1.992713768810344</v>
      </c>
      <c r="J24" s="2">
        <f t="shared" si="4"/>
        <v>0.54484430751275281</v>
      </c>
      <c r="K24">
        <f t="shared" si="5"/>
        <v>12.464321768399998</v>
      </c>
      <c r="L24">
        <f t="shared" si="11"/>
        <v>0.45624628051555383</v>
      </c>
      <c r="M24">
        <f t="shared" si="12"/>
        <v>0.12037514108906222</v>
      </c>
    </row>
    <row r="25" spans="1:13" x14ac:dyDescent="0.45">
      <c r="A25">
        <f t="shared" si="6"/>
        <v>12.442991768399997</v>
      </c>
      <c r="B25" s="1">
        <f t="shared" si="0"/>
        <v>3.6058547747939199E-13</v>
      </c>
      <c r="C25" s="1">
        <f t="shared" si="1"/>
        <v>1.300218865690411E-25</v>
      </c>
      <c r="D25" s="1">
        <f t="shared" si="7"/>
        <v>1.6106761635796508E-19</v>
      </c>
      <c r="E25" s="1">
        <f t="shared" si="2"/>
        <v>2.7732675397171239E-2</v>
      </c>
      <c r="F25" s="1">
        <f t="shared" si="8"/>
        <v>6.2232387572503776E-9</v>
      </c>
      <c r="G25" s="1">
        <f t="shared" si="9"/>
        <v>7.7091808087600159E-3</v>
      </c>
      <c r="H25" s="1">
        <f t="shared" si="10"/>
        <v>0.99234978986873723</v>
      </c>
      <c r="I25" s="1">
        <f t="shared" si="3"/>
        <v>1.9923497836931077</v>
      </c>
      <c r="J25" s="2">
        <f t="shared" si="4"/>
        <v>0.71759309091676382</v>
      </c>
      <c r="K25">
        <f t="shared" si="5"/>
        <v>12.442991768399997</v>
      </c>
      <c r="L25">
        <f t="shared" si="11"/>
        <v>0.63121869921475837</v>
      </c>
      <c r="M25">
        <f t="shared" si="12"/>
        <v>0.12347409677621776</v>
      </c>
    </row>
    <row r="26" spans="1:13" x14ac:dyDescent="0.45">
      <c r="A26">
        <f t="shared" si="6"/>
        <v>12.421661768399996</v>
      </c>
      <c r="B26" s="1">
        <f t="shared" si="0"/>
        <v>3.7873743326652168E-13</v>
      </c>
      <c r="C26" s="1">
        <f t="shared" si="1"/>
        <v>1.4344204335731297E-25</v>
      </c>
      <c r="D26" s="1">
        <f t="shared" si="7"/>
        <v>1.6917579717352564E-19</v>
      </c>
      <c r="E26" s="1">
        <f t="shared" si="2"/>
        <v>2.6403516318967733E-2</v>
      </c>
      <c r="F26" s="1">
        <f t="shared" si="8"/>
        <v>6.8655678455058628E-9</v>
      </c>
      <c r="G26" s="1">
        <f t="shared" si="9"/>
        <v>8.0972627419920555E-3</v>
      </c>
      <c r="H26" s="1">
        <f t="shared" si="10"/>
        <v>0.99196776952812105</v>
      </c>
      <c r="I26" s="1">
        <f t="shared" si="3"/>
        <v>1.991967762717699</v>
      </c>
      <c r="J26" s="2">
        <f t="shared" si="4"/>
        <v>0.88588906194045192</v>
      </c>
      <c r="K26">
        <f t="shared" si="5"/>
        <v>12.421661768399996</v>
      </c>
      <c r="L26">
        <f t="shared" si="11"/>
        <v>0.80174107642860792</v>
      </c>
      <c r="M26">
        <f t="shared" si="12"/>
        <v>0.12674100199937932</v>
      </c>
    </row>
    <row r="27" spans="1:13" x14ac:dyDescent="0.45">
      <c r="A27">
        <f t="shared" si="6"/>
        <v>12.400331768399996</v>
      </c>
      <c r="B27" s="1">
        <f t="shared" si="0"/>
        <v>3.9780316267870326E-13</v>
      </c>
      <c r="C27" s="1">
        <f t="shared" si="1"/>
        <v>1.5824735623717886E-25</v>
      </c>
      <c r="D27" s="1">
        <f t="shared" si="7"/>
        <v>1.7769214567433718E-19</v>
      </c>
      <c r="E27" s="1">
        <f t="shared" si="2"/>
        <v>2.5138060573737894E-2</v>
      </c>
      <c r="F27" s="1">
        <f t="shared" si="8"/>
        <v>7.5741946725614378E-9</v>
      </c>
      <c r="G27" s="1">
        <f t="shared" si="9"/>
        <v>8.5048808089115743E-3</v>
      </c>
      <c r="H27" s="1">
        <f t="shared" si="10"/>
        <v>0.99156683474609453</v>
      </c>
      <c r="I27" s="1">
        <f t="shared" si="3"/>
        <v>1.9915668272357743</v>
      </c>
      <c r="J27" s="2">
        <f t="shared" si="4"/>
        <v>1.0497386930553536</v>
      </c>
      <c r="K27">
        <f t="shared" si="5"/>
        <v>12.400331768399996</v>
      </c>
      <c r="L27">
        <f t="shared" si="11"/>
        <v>0.96781387749790282</v>
      </c>
      <c r="M27">
        <f t="shared" si="12"/>
        <v>0.1301803358046183</v>
      </c>
    </row>
    <row r="28" spans="1:13" x14ac:dyDescent="0.45">
      <c r="A28">
        <f t="shared" si="6"/>
        <v>12.379001768399995</v>
      </c>
      <c r="B28" s="1">
        <f t="shared" si="0"/>
        <v>4.1782866529018E-13</v>
      </c>
      <c r="C28" s="1">
        <f t="shared" si="1"/>
        <v>1.7458079353817328E-25</v>
      </c>
      <c r="D28" s="1">
        <f t="shared" si="7"/>
        <v>1.8663720911546011E-19</v>
      </c>
      <c r="E28" s="1">
        <f t="shared" si="2"/>
        <v>2.393325501705458E-2</v>
      </c>
      <c r="F28" s="1">
        <f t="shared" si="8"/>
        <v>8.3559621328935369E-9</v>
      </c>
      <c r="G28" s="1">
        <f t="shared" si="9"/>
        <v>8.9330184629772269E-3</v>
      </c>
      <c r="H28" s="1">
        <f t="shared" si="10"/>
        <v>0.99114606561438046</v>
      </c>
      <c r="I28" s="1">
        <f t="shared" si="3"/>
        <v>1.9911460573324014</v>
      </c>
      <c r="J28" s="2">
        <f t="shared" si="4"/>
        <v>1.2091598610167884</v>
      </c>
      <c r="K28">
        <f t="shared" si="5"/>
        <v>12.379001768399995</v>
      </c>
      <c r="L28">
        <f t="shared" si="11"/>
        <v>1.1294492770360711</v>
      </c>
      <c r="M28">
        <f t="shared" si="12"/>
        <v>0.13379653575967168</v>
      </c>
    </row>
    <row r="29" spans="1:13" x14ac:dyDescent="0.45">
      <c r="A29">
        <f t="shared" si="6"/>
        <v>12.357671768399994</v>
      </c>
      <c r="B29" s="1">
        <f t="shared" si="0"/>
        <v>4.388622563043279E-13</v>
      </c>
      <c r="C29" s="1">
        <f t="shared" si="1"/>
        <v>1.9260008000852559E-25</v>
      </c>
      <c r="D29" s="1">
        <f t="shared" si="7"/>
        <v>1.9603256910549393E-19</v>
      </c>
      <c r="E29" s="1">
        <f t="shared" si="2"/>
        <v>2.2786192834211121E-2</v>
      </c>
      <c r="F29" s="1">
        <f t="shared" si="8"/>
        <v>9.2184194075828175E-9</v>
      </c>
      <c r="G29" s="1">
        <f t="shared" si="9"/>
        <v>9.3827086649206585E-3</v>
      </c>
      <c r="H29" s="1">
        <f t="shared" si="10"/>
        <v>0.99070449917845282</v>
      </c>
      <c r="I29" s="1">
        <f t="shared" si="3"/>
        <v>1.9907044900457231</v>
      </c>
      <c r="J29" s="2">
        <f t="shared" si="4"/>
        <v>1.3641812126814301</v>
      </c>
      <c r="K29">
        <f t="shared" si="5"/>
        <v>12.357671768399994</v>
      </c>
      <c r="L29">
        <f t="shared" si="11"/>
        <v>1.2866705368491091</v>
      </c>
      <c r="M29">
        <f t="shared" si="12"/>
        <v>0.13759394929121771</v>
      </c>
    </row>
    <row r="30" spans="1:13" x14ac:dyDescent="0.45">
      <c r="A30">
        <f t="shared" si="6"/>
        <v>12.336341768399993</v>
      </c>
      <c r="B30" s="1">
        <f t="shared" si="0"/>
        <v>4.6095468312296162E-13</v>
      </c>
      <c r="C30" s="1">
        <f t="shared" si="1"/>
        <v>2.1247921989298995E-25</v>
      </c>
      <c r="D30" s="1">
        <f t="shared" si="7"/>
        <v>2.0590089367617351E-19</v>
      </c>
      <c r="E30" s="1">
        <f t="shared" si="2"/>
        <v>2.1694106526996666E-2</v>
      </c>
      <c r="F30" s="1">
        <f t="shared" si="8"/>
        <v>1.0169894863402399E-8</v>
      </c>
      <c r="G30" s="1">
        <f t="shared" si="9"/>
        <v>9.8550363749540706E-3</v>
      </c>
      <c r="H30" s="1">
        <f t="shared" si="10"/>
        <v>0.99024112759690863</v>
      </c>
      <c r="I30" s="1">
        <f t="shared" si="3"/>
        <v>1.9902411175262604</v>
      </c>
      <c r="J30" s="2">
        <f t="shared" si="4"/>
        <v>1.5148415139388356</v>
      </c>
      <c r="K30">
        <f t="shared" si="5"/>
        <v>12.336341768399993</v>
      </c>
      <c r="L30">
        <f t="shared" si="11"/>
        <v>1.4395113633101329</v>
      </c>
      <c r="M30">
        <f t="shared" si="12"/>
        <v>0.14157677783716957</v>
      </c>
    </row>
    <row r="31" spans="1:13" x14ac:dyDescent="0.45">
      <c r="A31">
        <f t="shared" si="6"/>
        <v>12.315011768399993</v>
      </c>
      <c r="B31" s="1">
        <f t="shared" si="0"/>
        <v>4.8415924778376817E-13</v>
      </c>
      <c r="C31" s="1">
        <f t="shared" si="1"/>
        <v>2.3441017721454423E-25</v>
      </c>
      <c r="D31" s="1">
        <f t="shared" si="7"/>
        <v>2.1626599197316187E-19</v>
      </c>
      <c r="E31" s="1">
        <f t="shared" si="2"/>
        <v>2.0654361236598171E-2</v>
      </c>
      <c r="F31" s="1">
        <f t="shared" si="8"/>
        <v>1.1219576476156336E-8</v>
      </c>
      <c r="G31" s="1">
        <f t="shared" si="9"/>
        <v>1.0351141170436147E-2</v>
      </c>
      <c r="H31" s="1">
        <f t="shared" si="10"/>
        <v>0.98975489624025603</v>
      </c>
      <c r="I31" s="1">
        <f t="shared" si="3"/>
        <v>1.9897548851356255</v>
      </c>
      <c r="J31" s="2">
        <f t="shared" si="4"/>
        <v>1.6611889886215359</v>
      </c>
      <c r="K31">
        <f t="shared" si="5"/>
        <v>12.315011768399993</v>
      </c>
      <c r="L31">
        <f t="shared" si="11"/>
        <v>1.5880152512801857</v>
      </c>
      <c r="M31">
        <f t="shared" si="12"/>
        <v>0.14574901306802091</v>
      </c>
    </row>
    <row r="32" spans="1:13" x14ac:dyDescent="0.45">
      <c r="A32">
        <f t="shared" si="6"/>
        <v>12.293681768399992</v>
      </c>
      <c r="B32" s="1">
        <f t="shared" si="0"/>
        <v>5.0853193556125239E-13</v>
      </c>
      <c r="C32" s="1">
        <f t="shared" si="1"/>
        <v>2.5860472948567373E-25</v>
      </c>
      <c r="D32" s="1">
        <f t="shared" si="7"/>
        <v>2.2715287169998238E-19</v>
      </c>
      <c r="E32" s="1">
        <f t="shared" si="2"/>
        <v>1.9664448386520067E-2</v>
      </c>
      <c r="F32" s="1">
        <f t="shared" si="8"/>
        <v>1.2377600554879898E-8</v>
      </c>
      <c r="G32" s="1">
        <f t="shared" si="9"/>
        <v>1.0872219995311504E-2</v>
      </c>
      <c r="H32" s="1">
        <f t="shared" si="10"/>
        <v>0.98924470172912893</v>
      </c>
      <c r="I32" s="1">
        <f t="shared" si="3"/>
        <v>1.9892446894846529</v>
      </c>
      <c r="J32" s="2">
        <f t="shared" si="4"/>
        <v>1.8032806537539192</v>
      </c>
      <c r="K32">
        <f t="shared" si="5"/>
        <v>12.293681768399992</v>
      </c>
      <c r="L32">
        <f t="shared" si="11"/>
        <v>1.7322348211877276</v>
      </c>
      <c r="M32">
        <f t="shared" si="12"/>
        <v>0.15011436441488735</v>
      </c>
    </row>
    <row r="33" spans="1:13" x14ac:dyDescent="0.45">
      <c r="A33">
        <f t="shared" si="6"/>
        <v>12.272351768399991</v>
      </c>
      <c r="B33" s="1">
        <f t="shared" si="0"/>
        <v>5.3413155004150802E-13</v>
      </c>
      <c r="C33" s="1">
        <f t="shared" si="1"/>
        <v>2.8529651274974398E-25</v>
      </c>
      <c r="D33" s="1">
        <f t="shared" si="7"/>
        <v>2.385877994537028E-19</v>
      </c>
      <c r="E33" s="1">
        <f t="shared" si="2"/>
        <v>1.8721979630182097E-2</v>
      </c>
      <c r="F33" s="1">
        <f t="shared" si="8"/>
        <v>1.3655149623673678E-8</v>
      </c>
      <c r="G33" s="1">
        <f t="shared" si="9"/>
        <v>1.1419530047958095E-2</v>
      </c>
      <c r="H33" s="1">
        <f t="shared" si="10"/>
        <v>0.98870938991222435</v>
      </c>
      <c r="I33" s="1">
        <f t="shared" si="3"/>
        <v>1.9887093764112496</v>
      </c>
      <c r="J33" s="2">
        <f t="shared" si="4"/>
        <v>1.9411816569594162</v>
      </c>
      <c r="K33">
        <f t="shared" si="5"/>
        <v>12.272351768399991</v>
      </c>
      <c r="L33">
        <f t="shared" si="11"/>
        <v>1.8722311553566677</v>
      </c>
      <c r="M33">
        <f t="shared" si="12"/>
        <v>0.15467617714292653</v>
      </c>
    </row>
    <row r="34" spans="1:13" x14ac:dyDescent="0.45">
      <c r="A34">
        <f t="shared" si="6"/>
        <v>12.25102176839999</v>
      </c>
      <c r="B34" s="1">
        <f t="shared" si="0"/>
        <v>5.6101985499665667E-13</v>
      </c>
      <c r="C34" s="1">
        <f t="shared" si="1"/>
        <v>3.1474327770046966E-25</v>
      </c>
      <c r="D34" s="1">
        <f t="shared" si="7"/>
        <v>2.5059836409791914E-19</v>
      </c>
      <c r="E34" s="1">
        <f t="shared" si="2"/>
        <v>1.7824681088595074E-2</v>
      </c>
      <c r="F34" s="1">
        <f t="shared" si="8"/>
        <v>1.5064560406370566E-8</v>
      </c>
      <c r="G34" s="1">
        <f t="shared" si="9"/>
        <v>1.1994391814408922E-2</v>
      </c>
      <c r="H34" s="1">
        <f t="shared" si="10"/>
        <v>0.98814775378456832</v>
      </c>
      <c r="I34" s="1">
        <f t="shared" si="3"/>
        <v>1.9881477388985569</v>
      </c>
      <c r="J34" s="2">
        <f t="shared" si="4"/>
        <v>2.0749646212807091</v>
      </c>
      <c r="K34">
        <f t="shared" si="5"/>
        <v>12.25102176839999</v>
      </c>
      <c r="L34">
        <f t="shared" si="11"/>
        <v>2.0080731391200626</v>
      </c>
      <c r="M34">
        <f t="shared" si="12"/>
        <v>0.15943734023395276</v>
      </c>
    </row>
    <row r="35" spans="1:13" x14ac:dyDescent="0.45">
      <c r="A35">
        <f t="shared" si="6"/>
        <v>12.22969176839999</v>
      </c>
      <c r="B35" s="1">
        <f t="shared" si="0"/>
        <v>5.8926172340130761E-13</v>
      </c>
      <c r="C35" s="1">
        <f t="shared" si="1"/>
        <v>3.4722937866587915E-25</v>
      </c>
      <c r="D35" s="1">
        <f t="shared" si="7"/>
        <v>2.632135433259634E-19</v>
      </c>
      <c r="E35" s="1">
        <f t="shared" si="2"/>
        <v>1.6970387864209575E-2</v>
      </c>
      <c r="F35" s="1">
        <f t="shared" si="8"/>
        <v>1.6619442956798216E-8</v>
      </c>
      <c r="G35" s="1">
        <f t="shared" si="9"/>
        <v>1.2598192254267469E-2</v>
      </c>
      <c r="H35" s="1">
        <f t="shared" si="10"/>
        <v>0.98755853134707483</v>
      </c>
      <c r="I35" s="1">
        <f t="shared" si="3"/>
        <v>1.9875585149344019</v>
      </c>
      <c r="J35" s="2">
        <f t="shared" si="4"/>
        <v>2.204709002092331</v>
      </c>
      <c r="K35">
        <f t="shared" si="5"/>
        <v>12.22969176839999</v>
      </c>
      <c r="L35">
        <f t="shared" si="11"/>
        <v>2.1398368116865201</v>
      </c>
      <c r="M35">
        <f t="shared" si="12"/>
        <v>0.16440018339576598</v>
      </c>
    </row>
    <row r="36" spans="1:13" x14ac:dyDescent="0.45">
      <c r="A36">
        <f>A35+$B$18</f>
        <v>12.208361768399989</v>
      </c>
      <c r="B36" s="1">
        <f t="shared" si="0"/>
        <v>6.1892529395050959E-13</v>
      </c>
      <c r="C36" s="1">
        <f t="shared" si="1"/>
        <v>3.8306851949172471E-25</v>
      </c>
      <c r="D36" s="1">
        <f t="shared" si="7"/>
        <v>2.7646377357490449E-19</v>
      </c>
      <c r="E36" s="1">
        <f t="shared" si="2"/>
        <v>1.6157038817703497E-2</v>
      </c>
      <c r="F36" s="1">
        <f t="shared" si="8"/>
        <v>1.8334812085022065E-8</v>
      </c>
      <c r="G36" s="1">
        <f t="shared" si="9"/>
        <v>1.3232388147002158E-2</v>
      </c>
      <c r="H36" s="1">
        <f t="shared" si="10"/>
        <v>0.98694040340876932</v>
      </c>
      <c r="I36" s="1">
        <f t="shared" si="3"/>
        <v>1.9869403853134022</v>
      </c>
      <c r="J36" s="2">
        <f t="shared" si="4"/>
        <v>2.3305004602079031</v>
      </c>
      <c r="K36">
        <f t="shared" si="5"/>
        <v>12.208361768399989</v>
      </c>
      <c r="L36">
        <f t="shared" si="11"/>
        <v>2.2676047311501168</v>
      </c>
      <c r="M36">
        <f t="shared" si="12"/>
        <v>0.16956636260948332</v>
      </c>
    </row>
    <row r="37" spans="1:13" x14ac:dyDescent="0.45">
      <c r="A37">
        <f t="shared" ref="A37:A100" si="13">A36+$B$18</f>
        <v>12.187031768399988</v>
      </c>
      <c r="B37" s="1">
        <f t="shared" si="0"/>
        <v>6.500821354568843E-13</v>
      </c>
      <c r="C37" s="1">
        <f t="shared" si="1"/>
        <v>4.2260678284018287E-25</v>
      </c>
      <c r="D37" s="1">
        <f t="shared" si="7"/>
        <v>2.9038102345905016E-19</v>
      </c>
      <c r="E37" s="1">
        <f t="shared" si="2"/>
        <v>1.538267159510435E-2</v>
      </c>
      <c r="F37" s="1">
        <f t="shared" si="8"/>
        <v>2.0227232348696999E-8</v>
      </c>
      <c r="G37" s="1">
        <f t="shared" si="9"/>
        <v>1.3898509606694746E-2</v>
      </c>
      <c r="H37" s="1">
        <f t="shared" si="10"/>
        <v>0.98629199133348811</v>
      </c>
      <c r="I37" s="1">
        <f t="shared" si="3"/>
        <v>1.9862919713835308</v>
      </c>
      <c r="J37" s="2">
        <f t="shared" si="4"/>
        <v>2.4524302547169499</v>
      </c>
      <c r="K37">
        <f t="shared" si="5"/>
        <v>12.187031768399988</v>
      </c>
      <c r="L37">
        <f t="shared" si="11"/>
        <v>2.3914653574624265</v>
      </c>
      <c r="M37">
        <f t="shared" si="12"/>
        <v>0.17493673376459379</v>
      </c>
    </row>
    <row r="38" spans="1:13" x14ac:dyDescent="0.45">
      <c r="A38">
        <f t="shared" si="13"/>
        <v>12.165701768399988</v>
      </c>
      <c r="B38" s="1">
        <f t="shared" si="0"/>
        <v>6.8280741952351658E-13</v>
      </c>
      <c r="C38" s="1">
        <f t="shared" si="1"/>
        <v>4.6622597215636354E-25</v>
      </c>
      <c r="D38" s="1">
        <f t="shared" si="7"/>
        <v>3.0499887090009414E-19</v>
      </c>
      <c r="E38" s="1">
        <f t="shared" si="2"/>
        <v>1.4645417893250299E-2</v>
      </c>
      <c r="F38" s="1">
        <f t="shared" si="8"/>
        <v>2.2314978009641218E-8</v>
      </c>
      <c r="G38" s="1">
        <f t="shared" si="9"/>
        <v>1.4598163773721258E-2</v>
      </c>
      <c r="H38" s="1">
        <f t="shared" si="10"/>
        <v>0.9856118547333742</v>
      </c>
      <c r="I38" s="1">
        <f t="shared" si="3"/>
        <v>1.9856118327394672</v>
      </c>
      <c r="J38" s="2">
        <f t="shared" si="4"/>
        <v>2.5705946585339201</v>
      </c>
      <c r="K38">
        <f t="shared" si="5"/>
        <v>12.165701768399988</v>
      </c>
      <c r="L38">
        <f t="shared" si="11"/>
        <v>2.511512456625435</v>
      </c>
      <c r="M38">
        <f t="shared" si="12"/>
        <v>0.18051121413043864</v>
      </c>
    </row>
    <row r="39" spans="1:13" x14ac:dyDescent="0.45">
      <c r="A39">
        <f t="shared" si="13"/>
        <v>12.144371768399987</v>
      </c>
      <c r="B39" s="1">
        <f t="shared" si="0"/>
        <v>7.1718010190927173E-13</v>
      </c>
      <c r="C39" s="1">
        <f t="shared" si="1"/>
        <v>5.143472985745934E-25</v>
      </c>
      <c r="D39" s="1">
        <f t="shared" si="7"/>
        <v>3.2035258414002739E-19</v>
      </c>
      <c r="E39" s="1">
        <f t="shared" si="2"/>
        <v>1.3943498952165187E-2</v>
      </c>
      <c r="F39" s="1">
        <f t="shared" si="8"/>
        <v>2.4618209500265735E-8</v>
      </c>
      <c r="G39" s="1">
        <f t="shared" si="9"/>
        <v>1.5333038692273716E-2</v>
      </c>
      <c r="H39" s="1">
        <f t="shared" si="10"/>
        <v>0.98489848911204581</v>
      </c>
      <c r="I39" s="1">
        <f t="shared" si="3"/>
        <v>1.9848984648656087</v>
      </c>
      <c r="J39" s="2">
        <f t="shared" si="4"/>
        <v>2.6850943991140244</v>
      </c>
      <c r="K39">
        <f t="shared" si="5"/>
        <v>12.144371768399987</v>
      </c>
      <c r="L39">
        <f t="shared" si="11"/>
        <v>2.6278445288239722</v>
      </c>
      <c r="M39">
        <f t="shared" si="12"/>
        <v>0.18628863167666501</v>
      </c>
    </row>
    <row r="40" spans="1:13" x14ac:dyDescent="0.45">
      <c r="A40">
        <f t="shared" si="13"/>
        <v>12.123041768399986</v>
      </c>
      <c r="B40" s="1">
        <f t="shared" si="0"/>
        <v>7.5328311302404767E-13</v>
      </c>
      <c r="C40" s="1">
        <f t="shared" si="1"/>
        <v>5.6743544836720018E-25</v>
      </c>
      <c r="D40" s="1">
        <f t="shared" si="7"/>
        <v>3.3647920683224168E-19</v>
      </c>
      <c r="E40" s="1">
        <f t="shared" si="2"/>
        <v>1.3275221263473786E-2</v>
      </c>
      <c r="F40" s="1">
        <f t="shared" si="8"/>
        <v>2.7159168103913081E-8</v>
      </c>
      <c r="G40" s="1">
        <f t="shared" si="9"/>
        <v>1.6104907383076402E-2</v>
      </c>
      <c r="H40" s="1">
        <f t="shared" si="10"/>
        <v>0.98415032346093279</v>
      </c>
      <c r="I40" s="1">
        <f t="shared" si="3"/>
        <v>1.9841502967322286</v>
      </c>
      <c r="J40" s="2">
        <f t="shared" si="4"/>
        <v>2.7960341262894808</v>
      </c>
      <c r="K40">
        <f t="shared" si="5"/>
        <v>12.123041768399986</v>
      </c>
      <c r="L40">
        <f t="shared" si="11"/>
        <v>2.7405642627017528</v>
      </c>
      <c r="M40">
        <f t="shared" si="12"/>
        <v>0.19226656260174801</v>
      </c>
    </row>
    <row r="41" spans="1:13" x14ac:dyDescent="0.45">
      <c r="A41">
        <f t="shared" si="13"/>
        <v>12.101711768399985</v>
      </c>
      <c r="B41" s="1">
        <f t="shared" si="0"/>
        <v>7.912035580136422E-13</v>
      </c>
      <c r="C41" s="1">
        <f t="shared" si="1"/>
        <v>6.2600307021344685E-25</v>
      </c>
      <c r="D41" s="1">
        <f t="shared" si="7"/>
        <v>3.5341764741615674E-19</v>
      </c>
      <c r="E41" s="1">
        <f t="shared" si="2"/>
        <v>1.2638972484501357E-2</v>
      </c>
      <c r="F41" s="1">
        <f t="shared" si="8"/>
        <v>2.9962390729051726E-8</v>
      </c>
      <c r="G41" s="1">
        <f t="shared" si="9"/>
        <v>1.6915632121124482E-2</v>
      </c>
      <c r="H41" s="1">
        <f t="shared" si="10"/>
        <v>0.98336571781296267</v>
      </c>
      <c r="I41" s="1">
        <f t="shared" si="3"/>
        <v>1.9833656883489748</v>
      </c>
      <c r="J41" s="2">
        <f t="shared" si="4"/>
        <v>2.90352190871153</v>
      </c>
      <c r="K41">
        <f t="shared" si="5"/>
        <v>12.101711768399985</v>
      </c>
      <c r="L41">
        <f t="shared" si="11"/>
        <v>2.8497780175005056</v>
      </c>
      <c r="M41">
        <f t="shared" si="12"/>
        <v>0.19844115786340064</v>
      </c>
    </row>
    <row r="42" spans="1:13" x14ac:dyDescent="0.45">
      <c r="A42">
        <f t="shared" si="13"/>
        <v>12.080381768399985</v>
      </c>
      <c r="B42" s="1">
        <f t="shared" si="0"/>
        <v>8.3103292691689496E-13</v>
      </c>
      <c r="C42" s="1">
        <f t="shared" si="1"/>
        <v>6.9061572562006125E-25</v>
      </c>
      <c r="D42" s="1">
        <f t="shared" si="7"/>
        <v>3.7120877299096759E-19</v>
      </c>
      <c r="E42" s="1">
        <f t="shared" si="2"/>
        <v>1.2033217548201199E-2</v>
      </c>
      <c r="F42" s="1">
        <f t="shared" si="8"/>
        <v>3.3054946851299594E-8</v>
      </c>
      <c r="G42" s="1">
        <f t="shared" si="9"/>
        <v>1.776716892876402E-2</v>
      </c>
      <c r="H42" s="1">
        <f t="shared" si="10"/>
        <v>0.98254296075852976</v>
      </c>
      <c r="I42" s="1">
        <f t="shared" si="3"/>
        <v>1.9825429282806242</v>
      </c>
      <c r="J42" s="2">
        <f t="shared" si="4"/>
        <v>3.0076687599495622</v>
      </c>
      <c r="K42">
        <f t="shared" si="5"/>
        <v>12.080381768399985</v>
      </c>
      <c r="L42">
        <f t="shared" si="11"/>
        <v>2.9555953343305461</v>
      </c>
      <c r="M42">
        <f t="shared" si="12"/>
        <v>0.20480696004193252</v>
      </c>
    </row>
    <row r="43" spans="1:13" x14ac:dyDescent="0.45">
      <c r="A43">
        <f t="shared" si="13"/>
        <v>12.059051768399984</v>
      </c>
      <c r="B43" s="1">
        <f t="shared" si="0"/>
        <v>8.7286731540223422E-13</v>
      </c>
      <c r="C43" s="1">
        <f t="shared" si="1"/>
        <v>7.6189735029750342E-25</v>
      </c>
      <c r="D43" s="1">
        <f t="shared" si="7"/>
        <v>3.8989550791503779E-19</v>
      </c>
      <c r="E43" s="1">
        <f t="shared" si="2"/>
        <v>1.1456494959523039E-2</v>
      </c>
      <c r="F43" s="1">
        <f t="shared" si="8"/>
        <v>3.6466699911326776E-8</v>
      </c>
      <c r="G43" s="1">
        <f t="shared" si="9"/>
        <v>1.8661572294955662E-2</v>
      </c>
      <c r="H43" s="1">
        <f t="shared" si="10"/>
        <v>0.98168026692952359</v>
      </c>
      <c r="I43" s="1">
        <f t="shared" si="3"/>
        <v>1.9816802311308839</v>
      </c>
      <c r="J43" s="2">
        <f t="shared" si="4"/>
        <v>3.1085881949014875</v>
      </c>
      <c r="K43">
        <f t="shared" si="5"/>
        <v>12.059051768399984</v>
      </c>
      <c r="L43">
        <f t="shared" si="11"/>
        <v>3.0581284774255248</v>
      </c>
      <c r="M43">
        <f t="shared" si="12"/>
        <v>0.2113567125119323</v>
      </c>
    </row>
    <row r="44" spans="1:13" x14ac:dyDescent="0.45">
      <c r="A44">
        <f t="shared" si="13"/>
        <v>12.037721768399983</v>
      </c>
      <c r="B44" s="1">
        <f t="shared" si="0"/>
        <v>9.1680765661610443E-13</v>
      </c>
      <c r="C44" s="1">
        <f t="shared" si="1"/>
        <v>8.4053627922991295E-25</v>
      </c>
      <c r="D44" s="1">
        <f t="shared" si="7"/>
        <v>4.0952293736878836E-19</v>
      </c>
      <c r="E44" s="1">
        <f t="shared" si="2"/>
        <v>1.0907413269288142E-2</v>
      </c>
      <c r="F44" s="1">
        <f t="shared" si="8"/>
        <v>4.0230595692834032E-8</v>
      </c>
      <c r="G44" s="1">
        <f t="shared" si="9"/>
        <v>1.9601000132106132E-2</v>
      </c>
      <c r="H44" s="1">
        <f t="shared" si="10"/>
        <v>0.98077577445808695</v>
      </c>
      <c r="I44" s="1">
        <f t="shared" si="3"/>
        <v>1.9807757350008932</v>
      </c>
      <c r="J44" s="2">
        <f t="shared" si="4"/>
        <v>3.2063958168092905</v>
      </c>
      <c r="K44">
        <f t="shared" si="5"/>
        <v>12.037721768399983</v>
      </c>
      <c r="L44">
        <f t="shared" si="11"/>
        <v>3.157492005855389</v>
      </c>
      <c r="M44">
        <f t="shared" si="12"/>
        <v>0.21808116365519206</v>
      </c>
    </row>
    <row r="45" spans="1:13" x14ac:dyDescent="0.45">
      <c r="A45">
        <f t="shared" si="13"/>
        <v>12.016391768399982</v>
      </c>
      <c r="B45" s="1">
        <f t="shared" si="0"/>
        <v>9.6295996470274557E-13</v>
      </c>
      <c r="C45" s="1">
        <f t="shared" si="1"/>
        <v>9.2729189362031301E-25</v>
      </c>
      <c r="D45" s="1">
        <f t="shared" si="7"/>
        <v>4.301384161309872E-19</v>
      </c>
      <c r="E45" s="1">
        <f t="shared" si="2"/>
        <v>1.0384647717062245E-2</v>
      </c>
      <c r="F45" s="1">
        <f t="shared" si="8"/>
        <v>4.4382980465352471E-8</v>
      </c>
      <c r="G45" s="1">
        <f t="shared" si="9"/>
        <v>2.0587718982428792E-2</v>
      </c>
      <c r="H45" s="1">
        <f t="shared" si="10"/>
        <v>0.97982754241779202</v>
      </c>
      <c r="I45" s="1">
        <f t="shared" si="3"/>
        <v>1.9798274989301252</v>
      </c>
      <c r="J45" s="2">
        <f t="shared" si="4"/>
        <v>3.3012089348509561</v>
      </c>
      <c r="K45">
        <f t="shared" si="5"/>
        <v>12.016391768399982</v>
      </c>
      <c r="L45">
        <f t="shared" si="11"/>
        <v>3.2538023758301233</v>
      </c>
      <c r="M45">
        <f t="shared" si="12"/>
        <v>0.2249688697151303</v>
      </c>
    </row>
    <row r="46" spans="1:13" x14ac:dyDescent="0.45">
      <c r="A46">
        <f t="shared" si="13"/>
        <v>11.995061768399982</v>
      </c>
      <c r="B46" s="1">
        <f t="shared" si="0"/>
        <v>1.0114355905827643E-12</v>
      </c>
      <c r="C46" s="1">
        <f t="shared" si="1"/>
        <v>1.0230019538975051E-24</v>
      </c>
      <c r="D46" s="1">
        <f t="shared" si="7"/>
        <v>4.5179168283084014E-19</v>
      </c>
      <c r="E46" s="1">
        <f t="shared" si="2"/>
        <v>9.8869370349279912E-3</v>
      </c>
      <c r="F46" s="1">
        <f t="shared" si="8"/>
        <v>4.8963951964020249E-8</v>
      </c>
      <c r="G46" s="1">
        <f t="shared" si="9"/>
        <v>2.1624109486392526E-2</v>
      </c>
      <c r="H46" s="1">
        <f t="shared" si="10"/>
        <v>0.97883354825599933</v>
      </c>
      <c r="I46" s="1">
        <f t="shared" si="3"/>
        <v>1.9788335003284405</v>
      </c>
      <c r="J46" s="2">
        <f t="shared" si="4"/>
        <v>3.3931462119935492</v>
      </c>
      <c r="K46">
        <f t="shared" si="5"/>
        <v>11.995061768399982</v>
      </c>
      <c r="L46">
        <f t="shared" si="11"/>
        <v>3.3471775734222526</v>
      </c>
      <c r="M46">
        <f t="shared" si="12"/>
        <v>0.23200600086206924</v>
      </c>
    </row>
    <row r="47" spans="1:13" x14ac:dyDescent="0.45">
      <c r="A47">
        <f t="shared" si="13"/>
        <v>11.973731768399981</v>
      </c>
      <c r="B47" s="1">
        <f t="shared" si="0"/>
        <v>1.0623514906077091E-12</v>
      </c>
      <c r="C47" s="1">
        <f t="shared" si="1"/>
        <v>1.1285906895964216E-24</v>
      </c>
      <c r="D47" s="1">
        <f t="shared" si="7"/>
        <v>4.7453497995158188E-19</v>
      </c>
      <c r="E47" s="1">
        <f t="shared" si="2"/>
        <v>9.4130804044441022E-3</v>
      </c>
      <c r="F47" s="1">
        <f t="shared" si="8"/>
        <v>5.4017746595600554E-8</v>
      </c>
      <c r="G47" s="1">
        <f t="shared" si="9"/>
        <v>2.2712672126454704E-2</v>
      </c>
      <c r="H47" s="1">
        <f t="shared" si="10"/>
        <v>0.97779168522735405</v>
      </c>
      <c r="I47" s="1">
        <f t="shared" si="3"/>
        <v>1.9777916324092506</v>
      </c>
      <c r="J47" s="2">
        <f t="shared" si="4"/>
        <v>3.4823273425415051</v>
      </c>
      <c r="K47">
        <f t="shared" si="5"/>
        <v>11.973731768399981</v>
      </c>
      <c r="L47">
        <f t="shared" si="11"/>
        <v>3.4377367772675269</v>
      </c>
      <c r="M47">
        <f t="shared" si="12"/>
        <v>0.23917615608753487</v>
      </c>
    </row>
    <row r="48" spans="1:13" x14ac:dyDescent="0.45">
      <c r="A48">
        <f t="shared" si="13"/>
        <v>11.95240176839998</v>
      </c>
      <c r="B48" s="1">
        <f t="shared" si="0"/>
        <v>1.1158305087387239E-12</v>
      </c>
      <c r="C48" s="1">
        <f t="shared" si="1"/>
        <v>1.2450777242321195E-24</v>
      </c>
      <c r="D48" s="1">
        <f t="shared" si="7"/>
        <v>4.9842317987505001E-19</v>
      </c>
      <c r="E48" s="1">
        <f t="shared" si="2"/>
        <v>8.9619345594506069E-3</v>
      </c>
      <c r="F48" s="1">
        <f t="shared" si="8"/>
        <v>5.9593166609808006E-8</v>
      </c>
      <c r="G48" s="1">
        <f t="shared" si="9"/>
        <v>2.3856033259933827E-2</v>
      </c>
      <c r="H48" s="1">
        <f t="shared" si="10"/>
        <v>0.97669975983966406</v>
      </c>
      <c r="I48" s="1">
        <f t="shared" si="3"/>
        <v>1.9766997016350325</v>
      </c>
      <c r="J48" s="2">
        <f t="shared" si="4"/>
        <v>3.5688727585965969</v>
      </c>
      <c r="K48">
        <f t="shared" si="5"/>
        <v>11.95240176839998</v>
      </c>
      <c r="L48">
        <f t="shared" si="11"/>
        <v>3.525600050569051</v>
      </c>
      <c r="M48">
        <f t="shared" si="12"/>
        <v>0.24646019364471944</v>
      </c>
    </row>
    <row r="49" spans="1:13" x14ac:dyDescent="0.45">
      <c r="A49">
        <f t="shared" si="13"/>
        <v>11.931071768399979</v>
      </c>
      <c r="B49" s="1">
        <f t="shared" si="0"/>
        <v>1.1720016729301972E-12</v>
      </c>
      <c r="C49" s="1">
        <f t="shared" si="1"/>
        <v>1.373587921351181E-24</v>
      </c>
      <c r="D49" s="1">
        <f t="shared" si="7"/>
        <v>5.2351391727139887E-19</v>
      </c>
      <c r="E49" s="1">
        <f t="shared" si="2"/>
        <v>8.5324110277289669E-3</v>
      </c>
      <c r="F49" s="1">
        <f t="shared" si="8"/>
        <v>6.5744051360957687E-8</v>
      </c>
      <c r="G49" s="1">
        <f t="shared" si="9"/>
        <v>2.5056951455579582E-2</v>
      </c>
      <c r="H49" s="1">
        <f t="shared" si="10"/>
        <v>0.9755554893247943</v>
      </c>
      <c r="I49" s="1">
        <f t="shared" si="3"/>
        <v>1.975555425187824</v>
      </c>
      <c r="J49" s="2">
        <f t="shared" si="4"/>
        <v>3.6529033644608728</v>
      </c>
      <c r="K49">
        <f t="shared" si="5"/>
        <v>11.931071768399979</v>
      </c>
      <c r="L49">
        <f t="shared" si="11"/>
        <v>3.6108880615287351</v>
      </c>
      <c r="M49">
        <f t="shared" si="12"/>
        <v>0.25383608484808984</v>
      </c>
    </row>
    <row r="50" spans="1:13" x14ac:dyDescent="0.45">
      <c r="A50">
        <f t="shared" si="13"/>
        <v>11.909741768399979</v>
      </c>
      <c r="B50" s="1">
        <f t="shared" si="0"/>
        <v>1.231000506433372E-12</v>
      </c>
      <c r="C50" s="1">
        <f t="shared" si="1"/>
        <v>1.5153622468392182E-24</v>
      </c>
      <c r="D50" s="1">
        <f t="shared" si="7"/>
        <v>5.4986772815331354E-19</v>
      </c>
      <c r="E50" s="1">
        <f t="shared" si="2"/>
        <v>8.1234735048631677E-3</v>
      </c>
      <c r="F50" s="1">
        <f t="shared" si="8"/>
        <v>7.2529797210689592E-8</v>
      </c>
      <c r="G50" s="1">
        <f t="shared" si="9"/>
        <v>2.6318324149126E-2</v>
      </c>
      <c r="H50" s="1">
        <f t="shared" si="10"/>
        <v>0.97435649914871725</v>
      </c>
      <c r="I50" s="1">
        <f t="shared" si="3"/>
        <v>1.9743564284788382</v>
      </c>
      <c r="J50" s="2">
        <f t="shared" si="4"/>
        <v>3.734540297857269</v>
      </c>
      <c r="K50">
        <f t="shared" si="5"/>
        <v>11.909741768399979</v>
      </c>
      <c r="L50">
        <f t="shared" si="11"/>
        <v>3.6937218311590709</v>
      </c>
      <c r="M50">
        <f t="shared" si="12"/>
        <v>0.26127880007974835</v>
      </c>
    </row>
    <row r="51" spans="1:13" x14ac:dyDescent="0.45">
      <c r="A51">
        <f t="shared" si="13"/>
        <v>11.888411768399978</v>
      </c>
      <c r="B51" s="1">
        <f t="shared" si="0"/>
        <v>1.2929693547711143E-12</v>
      </c>
      <c r="C51" s="1">
        <f t="shared" si="1"/>
        <v>1.6717697523772314E-24</v>
      </c>
      <c r="D51" s="1">
        <f t="shared" si="7"/>
        <v>5.7754819593027452E-19</v>
      </c>
      <c r="E51" s="1">
        <f t="shared" si="2"/>
        <v>7.7341353539647226E-3</v>
      </c>
      <c r="F51" s="1">
        <f t="shared" si="8"/>
        <v>8.0015931092250882E-8</v>
      </c>
      <c r="G51" s="1">
        <f t="shared" si="9"/>
        <v>2.7643194633888066E-2</v>
      </c>
      <c r="H51" s="1">
        <f t="shared" si="10"/>
        <v>0.97310032057647733</v>
      </c>
      <c r="I51" s="1">
        <f t="shared" si="3"/>
        <v>1.9731002427129489</v>
      </c>
      <c r="J51" s="2">
        <f t="shared" si="4"/>
        <v>3.8139047167139042</v>
      </c>
      <c r="K51">
        <f t="shared" si="5"/>
        <v>11.888411768399978</v>
      </c>
      <c r="L51">
        <f t="shared" si="11"/>
        <v>3.7742225072855868</v>
      </c>
      <c r="M51">
        <f t="shared" si="12"/>
        <v>0.26876023673192279</v>
      </c>
    </row>
    <row r="52" spans="1:13" x14ac:dyDescent="0.45">
      <c r="A52">
        <f t="shared" si="13"/>
        <v>11.867081768399977</v>
      </c>
      <c r="B52" s="1">
        <f t="shared" si="0"/>
        <v>1.3580577291725998E-12</v>
      </c>
      <c r="C52" s="1">
        <f t="shared" si="1"/>
        <v>1.8443207957654384E-24</v>
      </c>
      <c r="D52" s="1">
        <f t="shared" si="7"/>
        <v>6.0662210481519694E-19</v>
      </c>
      <c r="E52" s="1">
        <f t="shared" si="2"/>
        <v>7.3634572252301864E-3</v>
      </c>
      <c r="F52" s="1">
        <f t="shared" si="8"/>
        <v>8.8274743274977397E-8</v>
      </c>
      <c r="G52" s="1">
        <f t="shared" si="9"/>
        <v>2.9034759403265102E-2</v>
      </c>
      <c r="H52" s="1">
        <f t="shared" si="10"/>
        <v>0.97178438830956515</v>
      </c>
      <c r="I52" s="1">
        <f t="shared" si="3"/>
        <v>1.9717843025255475</v>
      </c>
      <c r="J52" s="2">
        <f t="shared" si="4"/>
        <v>3.8911176101529827</v>
      </c>
      <c r="K52">
        <f t="shared" si="5"/>
        <v>11.867081768399977</v>
      </c>
      <c r="L52">
        <f t="shared" si="11"/>
        <v>3.8525111634334435</v>
      </c>
      <c r="M52">
        <f t="shared" si="12"/>
        <v>0.27624919945307108</v>
      </c>
    </row>
    <row r="53" spans="1:13" x14ac:dyDescent="0.45">
      <c r="A53">
        <f t="shared" si="13"/>
        <v>11.845751768399976</v>
      </c>
      <c r="B53" s="1">
        <f t="shared" si="0"/>
        <v>1.426422667296653E-12</v>
      </c>
      <c r="C53" s="1">
        <f t="shared" si="1"/>
        <v>2.034681625777698E-24</v>
      </c>
      <c r="D53" s="1">
        <f t="shared" si="7"/>
        <v>6.3715960095362732E-19</v>
      </c>
      <c r="E53" s="1">
        <f t="shared" si="2"/>
        <v>7.010544789586984E-3</v>
      </c>
      <c r="F53" s="1">
        <f t="shared" si="8"/>
        <v>9.7385985439315591E-8</v>
      </c>
      <c r="G53" s="1">
        <f t="shared" si="9"/>
        <v>3.0496375862869018E-2</v>
      </c>
      <c r="H53" s="1">
        <f t="shared" si="10"/>
        <v>0.97040603821504801</v>
      </c>
      <c r="I53" s="1">
        <f t="shared" si="3"/>
        <v>1.9704059437110999</v>
      </c>
      <c r="J53" s="2">
        <f t="shared" si="4"/>
        <v>3.9662996322433117</v>
      </c>
      <c r="K53">
        <f t="shared" si="5"/>
        <v>11.845751768399976</v>
      </c>
      <c r="L53">
        <f t="shared" si="11"/>
        <v>3.9287086211981475</v>
      </c>
      <c r="M53">
        <f t="shared" si="12"/>
        <v>0.28371144333379822</v>
      </c>
    </row>
    <row r="54" spans="1:13" x14ac:dyDescent="0.45">
      <c r="A54">
        <f t="shared" si="13"/>
        <v>11.824421768399976</v>
      </c>
      <c r="B54" s="1">
        <f t="shared" si="0"/>
        <v>1.4982291121139103E-12</v>
      </c>
      <c r="C54" s="1">
        <f t="shared" si="1"/>
        <v>2.2446904723856358E-24</v>
      </c>
      <c r="D54" s="1">
        <f t="shared" si="7"/>
        <v>6.6923436166418973E-19</v>
      </c>
      <c r="E54" s="1">
        <f t="shared" si="2"/>
        <v>6.674546580960449E-3</v>
      </c>
      <c r="F54" s="1">
        <f t="shared" si="8"/>
        <v>1.074376408033684E-7</v>
      </c>
      <c r="G54" s="1">
        <f t="shared" si="9"/>
        <v>3.2031570430881319E-2</v>
      </c>
      <c r="H54" s="1">
        <f t="shared" si="10"/>
        <v>0.96896250516778915</v>
      </c>
      <c r="I54" s="1">
        <f t="shared" si="3"/>
        <v>1.9689624010647433</v>
      </c>
      <c r="J54" s="2">
        <f t="shared" si="4"/>
        <v>4.0395709570117972</v>
      </c>
      <c r="K54">
        <f t="shared" si="5"/>
        <v>11.824421768399976</v>
      </c>
      <c r="L54">
        <f t="shared" si="11"/>
        <v>4.0029352946275543</v>
      </c>
      <c r="M54">
        <f t="shared" si="12"/>
        <v>0.29110979045891239</v>
      </c>
    </row>
    <row r="55" spans="1:13" x14ac:dyDescent="0.45">
      <c r="A55">
        <f t="shared" si="13"/>
        <v>11.803091768399975</v>
      </c>
      <c r="B55" s="1">
        <f t="shared" si="0"/>
        <v>1.5736503098620492E-12</v>
      </c>
      <c r="C55" s="1">
        <f t="shared" si="1"/>
        <v>2.4763752977289234E-24</v>
      </c>
      <c r="D55" s="1">
        <f t="shared" si="7"/>
        <v>7.0292377319865654E-19</v>
      </c>
      <c r="E55" s="1">
        <f t="shared" si="2"/>
        <v>6.3546519419554236E-3</v>
      </c>
      <c r="F55" s="1">
        <f t="shared" si="8"/>
        <v>1.1852677373774961E-7</v>
      </c>
      <c r="G55" s="1">
        <f t="shared" si="9"/>
        <v>3.3644047046185045E-2</v>
      </c>
      <c r="H55" s="1">
        <f t="shared" si="10"/>
        <v>0.96745092102918284</v>
      </c>
      <c r="I55" s="1">
        <f t="shared" si="3"/>
        <v>1.9674508063603464</v>
      </c>
      <c r="J55" s="2">
        <f t="shared" si="4"/>
        <v>4.1110511531639116</v>
      </c>
      <c r="K55">
        <f t="shared" si="5"/>
        <v>11.803091768399975</v>
      </c>
      <c r="L55">
        <f t="shared" si="11"/>
        <v>4.0753110550878544</v>
      </c>
      <c r="M55">
        <f t="shared" si="12"/>
        <v>0.29840432942586176</v>
      </c>
    </row>
    <row r="56" spans="1:13" x14ac:dyDescent="0.45">
      <c r="A56">
        <f t="shared" si="13"/>
        <v>11.781761768399974</v>
      </c>
      <c r="B56" s="1">
        <f t="shared" si="0"/>
        <v>1.6528682280341736E-12</v>
      </c>
      <c r="C56" s="1">
        <f t="shared" si="1"/>
        <v>2.7319733792448288E-24</v>
      </c>
      <c r="D56" s="1">
        <f t="shared" si="7"/>
        <v>7.3830911745050217E-19</v>
      </c>
      <c r="E56" s="1">
        <f t="shared" si="2"/>
        <v>6.0500890679963349E-3</v>
      </c>
      <c r="F56" s="1">
        <f t="shared" si="8"/>
        <v>1.3076046707309433E-7</v>
      </c>
      <c r="G56" s="1">
        <f t="shared" si="9"/>
        <v>3.5337696104797964E-2</v>
      </c>
      <c r="H56" s="1">
        <f t="shared" si="10"/>
        <v>0.96586831278805019</v>
      </c>
      <c r="I56" s="1">
        <f t="shared" si="3"/>
        <v>1.9658681864906584</v>
      </c>
      <c r="J56" s="2">
        <f t="shared" si="4"/>
        <v>4.1808590769321601</v>
      </c>
      <c r="K56">
        <f t="shared" si="5"/>
        <v>11.781761768399974</v>
      </c>
      <c r="L56">
        <f t="shared" si="11"/>
        <v>4.1459551150480358</v>
      </c>
      <c r="M56">
        <f t="shared" si="12"/>
        <v>0.30555270589070993</v>
      </c>
    </row>
    <row r="57" spans="1:13" x14ac:dyDescent="0.45">
      <c r="A57">
        <f t="shared" si="13"/>
        <v>11.760431768399974</v>
      </c>
      <c r="B57" s="1">
        <f t="shared" si="0"/>
        <v>1.7360739944087782E-12</v>
      </c>
      <c r="C57" s="1">
        <f t="shared" si="1"/>
        <v>3.0139529140624505E-24</v>
      </c>
      <c r="D57" s="1">
        <f t="shared" si="7"/>
        <v>7.7547576806238437E-19</v>
      </c>
      <c r="E57" s="1">
        <f t="shared" si="2"/>
        <v>5.7601231452070432E-3</v>
      </c>
      <c r="F57" s="1">
        <f t="shared" si="8"/>
        <v>1.4425685615137961E-7</v>
      </c>
      <c r="G57" s="1">
        <f t="shared" si="9"/>
        <v>3.7116603846166808E-2</v>
      </c>
      <c r="H57" s="1">
        <f t="shared" si="10"/>
        <v>0.96421160089169056</v>
      </c>
      <c r="I57" s="1">
        <f t="shared" si="3"/>
        <v>1.9642114617975566</v>
      </c>
      <c r="J57" s="2">
        <f t="shared" si="4"/>
        <v>4.249112781452955</v>
      </c>
      <c r="K57">
        <f t="shared" si="5"/>
        <v>11.760431768399974</v>
      </c>
      <c r="L57">
        <f t="shared" si="11"/>
        <v>4.214985929192558</v>
      </c>
      <c r="M57">
        <f t="shared" si="12"/>
        <v>0.31251050986546969</v>
      </c>
    </row>
    <row r="58" spans="1:13" x14ac:dyDescent="0.45">
      <c r="A58">
        <f t="shared" si="13"/>
        <v>11.739101768399973</v>
      </c>
      <c r="B58" s="1">
        <f t="shared" si="0"/>
        <v>1.8234683581806656E-12</v>
      </c>
      <c r="C58" s="1">
        <f t="shared" si="1"/>
        <v>3.3250368532860917E-24</v>
      </c>
      <c r="D58" s="1">
        <f t="shared" si="7"/>
        <v>8.1451339640575905E-19</v>
      </c>
      <c r="E58" s="1">
        <f t="shared" si="2"/>
        <v>5.4840545775372224E-3</v>
      </c>
      <c r="F58" s="1">
        <f t="shared" si="8"/>
        <v>1.5914626960644977E-7</v>
      </c>
      <c r="G58" s="1">
        <f t="shared" si="9"/>
        <v>3.8985062211971434E-2</v>
      </c>
      <c r="H58" s="1">
        <f t="shared" si="10"/>
        <v>0.96247759779751574</v>
      </c>
      <c r="I58" s="1">
        <f t="shared" si="3"/>
        <v>1.9624774446227964</v>
      </c>
      <c r="J58" s="2">
        <f t="shared" si="4"/>
        <v>4.3159294410654274</v>
      </c>
      <c r="K58">
        <f t="shared" si="5"/>
        <v>11.739101768399973</v>
      </c>
      <c r="L58">
        <f t="shared" si="11"/>
        <v>4.2825211112591912</v>
      </c>
      <c r="M58">
        <f t="shared" si="12"/>
        <v>0.3192317623136483</v>
      </c>
    </row>
    <row r="59" spans="1:13" x14ac:dyDescent="0.45">
      <c r="A59">
        <f t="shared" si="13"/>
        <v>11.717771768399972</v>
      </c>
      <c r="B59" s="1">
        <f t="shared" si="0"/>
        <v>1.9152621743052064E-12</v>
      </c>
      <c r="C59" s="1">
        <f t="shared" si="1"/>
        <v>3.6682291963243069E-24</v>
      </c>
      <c r="D59" s="1">
        <f t="shared" si="7"/>
        <v>8.5551618792951395E-19</v>
      </c>
      <c r="E59" s="1">
        <f t="shared" si="2"/>
        <v>5.221217298858544E-3</v>
      </c>
      <c r="F59" s="1">
        <f t="shared" si="8"/>
        <v>1.755724878897301E-7</v>
      </c>
      <c r="G59" s="1">
        <f t="shared" si="9"/>
        <v>4.0947579201221503E-2</v>
      </c>
      <c r="H59" s="1">
        <f t="shared" si="10"/>
        <v>0.9606630067782691</v>
      </c>
      <c r="I59" s="1">
        <f t="shared" si="3"/>
        <v>1.9606628381122753</v>
      </c>
      <c r="J59" s="2">
        <f t="shared" si="4"/>
        <v>4.3814252889264731</v>
      </c>
      <c r="K59">
        <f t="shared" si="5"/>
        <v>11.717771768399972</v>
      </c>
      <c r="L59">
        <f t="shared" si="11"/>
        <v>4.3486773649959503</v>
      </c>
      <c r="M59">
        <f t="shared" si="12"/>
        <v>0.32566949961857006</v>
      </c>
    </row>
    <row r="60" spans="1:13" x14ac:dyDescent="0.45">
      <c r="A60">
        <f t="shared" si="13"/>
        <v>11.696441768399971</v>
      </c>
      <c r="B60" s="1">
        <f t="shared" si="0"/>
        <v>2.0116769122246967E-12</v>
      </c>
      <c r="C60" s="1">
        <f t="shared" si="1"/>
        <v>4.04684399917789E-24</v>
      </c>
      <c r="D60" s="1">
        <f t="shared" si="7"/>
        <v>8.985830693996855E-19</v>
      </c>
      <c r="E60" s="1">
        <f t="shared" si="2"/>
        <v>4.9709771659576484E-3</v>
      </c>
      <c r="F60" s="1">
        <f t="shared" si="8"/>
        <v>1.9369413169418293E-7</v>
      </c>
      <c r="G60" s="1">
        <f t="shared" si="9"/>
        <v>4.3008889746633146E-2</v>
      </c>
      <c r="H60" s="1">
        <f t="shared" si="10"/>
        <v>0.9587644210164662</v>
      </c>
      <c r="I60" s="1">
        <f t="shared" si="3"/>
        <v>1.9587642353094241</v>
      </c>
      <c r="J60" s="2">
        <f t="shared" si="4"/>
        <v>4.4457155663456449</v>
      </c>
      <c r="K60">
        <f t="shared" si="5"/>
        <v>11.696441768399971</v>
      </c>
      <c r="L60">
        <f t="shared" si="11"/>
        <v>4.413570427636059</v>
      </c>
      <c r="M60">
        <f t="shared" si="12"/>
        <v>0.33177644981883342</v>
      </c>
    </row>
    <row r="61" spans="1:13" x14ac:dyDescent="0.45">
      <c r="A61">
        <f t="shared" si="13"/>
        <v>11.675111768399971</v>
      </c>
      <c r="B61" s="1">
        <f t="shared" si="0"/>
        <v>2.1129451902040189E-12</v>
      </c>
      <c r="C61" s="1">
        <f t="shared" si="1"/>
        <v>4.4645373768062979E-24</v>
      </c>
      <c r="D61" s="1">
        <f t="shared" si="7"/>
        <v>9.438179475784316E-19</v>
      </c>
      <c r="E61" s="1">
        <f t="shared" si="2"/>
        <v>4.7327304285493064E-3</v>
      </c>
      <c r="F61" s="1">
        <f t="shared" si="8"/>
        <v>2.1368619368386688E-7</v>
      </c>
      <c r="G61" s="1">
        <f t="shared" si="9"/>
        <v>4.5173967138522793E-2</v>
      </c>
      <c r="H61" s="1">
        <f t="shared" si="10"/>
        <v>0.95677832302643473</v>
      </c>
      <c r="I61" s="1">
        <f t="shared" si="3"/>
        <v>1.9567781185761166</v>
      </c>
      <c r="J61" s="2">
        <f t="shared" si="4"/>
        <v>4.5089144822573761</v>
      </c>
      <c r="K61">
        <f t="shared" si="5"/>
        <v>11.675111768399971</v>
      </c>
      <c r="L61">
        <f t="shared" si="11"/>
        <v>4.477315024301511</v>
      </c>
      <c r="M61">
        <f t="shared" si="12"/>
        <v>0.33750578933651271</v>
      </c>
    </row>
    <row r="62" spans="1:13" x14ac:dyDescent="0.45">
      <c r="A62">
        <f t="shared" si="13"/>
        <v>11.65378176839997</v>
      </c>
      <c r="B62" s="1">
        <f t="shared" si="0"/>
        <v>2.2193113365649843E-12</v>
      </c>
      <c r="C62" s="1">
        <f t="shared" si="1"/>
        <v>4.9253428086058568E-24</v>
      </c>
      <c r="D62" s="1">
        <f t="shared" si="7"/>
        <v>9.9132995991820261E-19</v>
      </c>
      <c r="E62" s="1">
        <f t="shared" si="2"/>
        <v>4.5059022726178207E-3</v>
      </c>
      <c r="F62" s="1">
        <f t="shared" si="8"/>
        <v>2.3574172832036651E-7</v>
      </c>
      <c r="G62" s="1">
        <f t="shared" si="9"/>
        <v>4.7448035023784689E-2</v>
      </c>
      <c r="H62" s="1">
        <f t="shared" si="10"/>
        <v>0.95470108444511903</v>
      </c>
      <c r="I62" s="1">
        <f t="shared" si="3"/>
        <v>1.954700859382235</v>
      </c>
      <c r="J62" s="2">
        <f t="shared" si="4"/>
        <v>4.5711351812677981</v>
      </c>
      <c r="K62">
        <f t="shared" si="5"/>
        <v>11.65378176839997</v>
      </c>
      <c r="L62">
        <f t="shared" si="11"/>
        <v>4.5400248317625866</v>
      </c>
      <c r="M62">
        <f t="shared" si="12"/>
        <v>0.34281196353046395</v>
      </c>
    </row>
    <row r="63" spans="1:13" x14ac:dyDescent="0.45">
      <c r="A63">
        <f t="shared" si="13"/>
        <v>11.632451768399969</v>
      </c>
      <c r="B63" s="1">
        <f t="shared" si="0"/>
        <v>2.331031979173234E-12</v>
      </c>
      <c r="C63" s="1">
        <f t="shared" si="1"/>
        <v>5.4337100879282843E-24</v>
      </c>
      <c r="D63" s="1">
        <f t="shared" si="7"/>
        <v>1.0412337378758696E-18</v>
      </c>
      <c r="E63" s="1">
        <f t="shared" si="2"/>
        <v>4.2899454335727609E-3</v>
      </c>
      <c r="F63" s="1">
        <f t="shared" si="8"/>
        <v>2.6007371610395673E-7</v>
      </c>
      <c r="G63" s="1">
        <f t="shared" si="9"/>
        <v>4.9836580008897347E-2</v>
      </c>
      <c r="H63" s="1">
        <f t="shared" si="10"/>
        <v>0.95252896623565642</v>
      </c>
      <c r="I63" s="1">
        <f t="shared" si="3"/>
        <v>1.9525287185079083</v>
      </c>
      <c r="J63" s="2">
        <f t="shared" si="4"/>
        <v>4.6324897187353855</v>
      </c>
      <c r="K63">
        <f t="shared" si="5"/>
        <v>11.632451768399969</v>
      </c>
      <c r="L63">
        <f t="shared" si="11"/>
        <v>4.6018124500015922</v>
      </c>
      <c r="M63">
        <f t="shared" si="12"/>
        <v>0.34765154918279695</v>
      </c>
    </row>
    <row r="64" spans="1:13" x14ac:dyDescent="0.45">
      <c r="A64">
        <f t="shared" si="13"/>
        <v>11.611121768399968</v>
      </c>
      <c r="B64" s="1">
        <f t="shared" si="0"/>
        <v>2.4483766646001625E-12</v>
      </c>
      <c r="C64" s="1">
        <f t="shared" si="1"/>
        <v>5.9945482917586167E-24</v>
      </c>
      <c r="D64" s="1">
        <f t="shared" si="7"/>
        <v>1.0936496834821949E-18</v>
      </c>
      <c r="E64" s="1">
        <f t="shared" si="2"/>
        <v>4.0843388758724846E-3</v>
      </c>
      <c r="F64" s="1">
        <f t="shared" si="8"/>
        <v>2.8691712023169418E-7</v>
      </c>
      <c r="G64" s="1">
        <f t="shared" si="9"/>
        <v>5.2345364897370732E-2</v>
      </c>
      <c r="H64" s="1">
        <f t="shared" si="10"/>
        <v>0.95025811935058146</v>
      </c>
      <c r="I64" s="1">
        <f t="shared" si="3"/>
        <v>1.9502578467052585</v>
      </c>
      <c r="J64" s="2">
        <f t="shared" si="4"/>
        <v>4.6930890413705342</v>
      </c>
      <c r="K64">
        <f t="shared" si="5"/>
        <v>11.611121768399968</v>
      </c>
      <c r="L64">
        <f t="shared" si="11"/>
        <v>4.6627893800529598</v>
      </c>
      <c r="M64">
        <f t="shared" si="12"/>
        <v>0.35198413237096093</v>
      </c>
    </row>
    <row r="65" spans="1:13" x14ac:dyDescent="0.45">
      <c r="A65">
        <f t="shared" si="13"/>
        <v>11.589791768399968</v>
      </c>
      <c r="B65" s="1">
        <f t="shared" si="0"/>
        <v>2.5716285084534659E-12</v>
      </c>
      <c r="C65" s="1">
        <f t="shared" si="1"/>
        <v>6.6132731854905981E-24</v>
      </c>
      <c r="D65" s="1">
        <f t="shared" si="7"/>
        <v>1.1487042598338181E-18</v>
      </c>
      <c r="E65" s="1">
        <f t="shared" si="2"/>
        <v>3.888586535930323E-3</v>
      </c>
      <c r="F65" s="1">
        <f t="shared" si="8"/>
        <v>3.165311555326195E-7</v>
      </c>
      <c r="G65" s="1">
        <f t="shared" si="9"/>
        <v>5.4980442593566853E-2</v>
      </c>
      <c r="H65" s="1">
        <f t="shared" si="10"/>
        <v>0.94788458590435531</v>
      </c>
      <c r="I65" s="1">
        <f t="shared" si="3"/>
        <v>1.9478842858693517</v>
      </c>
      <c r="J65" s="2">
        <f t="shared" si="4"/>
        <v>4.7530429718659715</v>
      </c>
      <c r="K65">
        <f t="shared" si="5"/>
        <v>11.589791768399968</v>
      </c>
      <c r="L65">
        <f t="shared" si="11"/>
        <v>4.7230660066182528</v>
      </c>
      <c r="M65">
        <f t="shared" si="12"/>
        <v>0.35577317156252208</v>
      </c>
    </row>
    <row r="66" spans="1:13" x14ac:dyDescent="0.45">
      <c r="A66">
        <f t="shared" si="13"/>
        <v>11.568461768399967</v>
      </c>
      <c r="B66" s="1">
        <f t="shared" si="0"/>
        <v>2.7010848784456197E-12</v>
      </c>
      <c r="C66" s="1">
        <f t="shared" si="1"/>
        <v>7.2958595205675875E-24</v>
      </c>
      <c r="D66" s="1">
        <f t="shared" si="7"/>
        <v>1.2065302962087374E-18</v>
      </c>
      <c r="E66" s="1">
        <f t="shared" si="2"/>
        <v>3.7022161252699293E-3</v>
      </c>
      <c r="F66" s="1">
        <f t="shared" si="8"/>
        <v>3.4920179159022655E-7</v>
      </c>
      <c r="G66" s="1">
        <f t="shared" si="9"/>
        <v>5.7748170706444842E-2</v>
      </c>
      <c r="H66" s="1">
        <f t="shared" si="10"/>
        <v>0.94540430090769945</v>
      </c>
      <c r="I66" s="1">
        <f t="shared" si="3"/>
        <v>1.9454039707708237</v>
      </c>
      <c r="J66" s="2">
        <f t="shared" si="4"/>
        <v>4.8124601960990958</v>
      </c>
      <c r="K66">
        <f t="shared" si="5"/>
        <v>11.568461768399967</v>
      </c>
      <c r="L66">
        <f t="shared" si="11"/>
        <v>4.7827515839825336</v>
      </c>
      <c r="M66">
        <f t="shared" si="12"/>
        <v>0.35898681359317919</v>
      </c>
    </row>
    <row r="67" spans="1:13" x14ac:dyDescent="0.45">
      <c r="A67">
        <f t="shared" si="13"/>
        <v>11.547131768399966</v>
      </c>
      <c r="B67" s="1">
        <f t="shared" si="0"/>
        <v>2.837058111848032E-12</v>
      </c>
      <c r="C67" s="1">
        <f t="shared" si="1"/>
        <v>8.0488987300027209E-24</v>
      </c>
      <c r="D67" s="1">
        <f t="shared" si="7"/>
        <v>1.2672673085413083E-18</v>
      </c>
      <c r="E67" s="1">
        <f t="shared" si="2"/>
        <v>3.5247779910426995E-3</v>
      </c>
      <c r="F67" s="1">
        <f t="shared" si="8"/>
        <v>3.8524451422367704E-7</v>
      </c>
      <c r="G67" s="1">
        <f t="shared" si="9"/>
        <v>6.0655226888458806E-2</v>
      </c>
      <c r="H67" s="1">
        <f t="shared" si="10"/>
        <v>0.9428130946189075</v>
      </c>
      <c r="I67" s="1">
        <f t="shared" si="3"/>
        <v>1.9428127314053347</v>
      </c>
      <c r="J67" s="2">
        <f t="shared" si="4"/>
        <v>4.8714482514771467</v>
      </c>
      <c r="K67">
        <f t="shared" si="5"/>
        <v>11.547131768399966</v>
      </c>
      <c r="L67">
        <f t="shared" si="11"/>
        <v>4.8419542237881217</v>
      </c>
      <c r="M67">
        <f t="shared" si="12"/>
        <v>0.36159862981239282</v>
      </c>
    </row>
    <row r="68" spans="1:13" x14ac:dyDescent="0.45">
      <c r="A68">
        <f t="shared" si="13"/>
        <v>11.525801768399965</v>
      </c>
      <c r="B68" s="1">
        <f t="shared" si="0"/>
        <v>2.9798762690621602E-12</v>
      </c>
      <c r="C68" s="1">
        <f t="shared" si="1"/>
        <v>8.8796625789198203E-24</v>
      </c>
      <c r="D68" s="1">
        <f t="shared" si="7"/>
        <v>1.3310618360300961E-18</v>
      </c>
      <c r="E68" s="1">
        <f t="shared" si="2"/>
        <v>3.3558440311575693E-3</v>
      </c>
      <c r="F68" s="1">
        <f t="shared" si="8"/>
        <v>4.2500737199422722E-7</v>
      </c>
      <c r="G68" s="1">
        <f t="shared" si="9"/>
        <v>6.3708624946622563E-2</v>
      </c>
      <c r="H68" s="1">
        <f t="shared" si="10"/>
        <v>0.94010669556985538</v>
      </c>
      <c r="I68" s="1">
        <f t="shared" si="3"/>
        <v>1.9401062960175792</v>
      </c>
      <c r="J68" s="2">
        <f t="shared" si="4"/>
        <v>4.9301135150272373</v>
      </c>
      <c r="K68">
        <f t="shared" si="5"/>
        <v>11.525801768399965</v>
      </c>
      <c r="L68">
        <f t="shared" si="11"/>
        <v>4.9007808832521924</v>
      </c>
      <c r="M68">
        <f t="shared" si="12"/>
        <v>0.36358824130719847</v>
      </c>
    </row>
    <row r="69" spans="1:13" x14ac:dyDescent="0.45">
      <c r="A69">
        <f t="shared" si="13"/>
        <v>11.504471768399965</v>
      </c>
      <c r="B69" s="1">
        <f t="shared" si="0"/>
        <v>3.1298839251254045E-12</v>
      </c>
      <c r="C69" s="1">
        <f t="shared" si="1"/>
        <v>9.7961733847584087E-24</v>
      </c>
      <c r="D69" s="1">
        <f t="shared" si="7"/>
        <v>1.3980677946905723E-18</v>
      </c>
      <c r="E69" s="1">
        <f t="shared" si="2"/>
        <v>3.1950066614061922E-3</v>
      </c>
      <c r="F69" s="1">
        <f t="shared" si="8"/>
        <v>4.6887433715554913E-7</v>
      </c>
      <c r="G69" s="1">
        <f t="shared" si="9"/>
        <v>6.6915731764605635E-2</v>
      </c>
      <c r="H69" s="1">
        <f t="shared" si="10"/>
        <v>0.93728073432677395</v>
      </c>
      <c r="I69" s="1">
        <f t="shared" si="3"/>
        <v>1.9372802948598908</v>
      </c>
      <c r="J69" s="2">
        <f t="shared" si="4"/>
        <v>4.9885611898656324</v>
      </c>
      <c r="K69">
        <f t="shared" si="5"/>
        <v>11.504471768399965</v>
      </c>
      <c r="L69">
        <f t="shared" si="11"/>
        <v>4.9593373524464344</v>
      </c>
      <c r="M69">
        <f t="shared" si="12"/>
        <v>0.36494180579427887</v>
      </c>
    </row>
    <row r="70" spans="1:13" x14ac:dyDescent="0.45">
      <c r="A70">
        <f t="shared" si="13"/>
        <v>11.483141768399964</v>
      </c>
      <c r="B70" s="1">
        <f t="shared" si="0"/>
        <v>3.2874430010617648E-12</v>
      </c>
      <c r="C70" s="1">
        <f t="shared" si="1"/>
        <v>1.0807281485229982E-23</v>
      </c>
      <c r="D70" s="1">
        <f t="shared" si="7"/>
        <v>1.468446848705812E-18</v>
      </c>
      <c r="E70" s="1">
        <f t="shared" si="2"/>
        <v>3.0418778320910689E-3</v>
      </c>
      <c r="F70" s="1">
        <f t="shared" si="8"/>
        <v>5.1726901350323682E-7</v>
      </c>
      <c r="G70" s="1">
        <f t="shared" si="9"/>
        <v>7.0284285076695055E-2</v>
      </c>
      <c r="H70" s="1">
        <f t="shared" si="10"/>
        <v>0.93433074804793304</v>
      </c>
      <c r="I70" s="1">
        <f t="shared" si="3"/>
        <v>1.9343302647475888</v>
      </c>
      <c r="J70" s="2">
        <f t="shared" si="4"/>
        <v>5.0468952887142047</v>
      </c>
      <c r="K70">
        <f t="shared" si="5"/>
        <v>11.483141768399964</v>
      </c>
      <c r="L70">
        <f t="shared" si="11"/>
        <v>5.0177282392899185</v>
      </c>
      <c r="M70">
        <f t="shared" si="12"/>
        <v>0.36565234435815358</v>
      </c>
    </row>
    <row r="71" spans="1:13" x14ac:dyDescent="0.45">
      <c r="A71">
        <f t="shared" si="13"/>
        <v>11.461811768399963</v>
      </c>
      <c r="B71" s="1">
        <f t="shared" si="0"/>
        <v>3.4529336370827011E-12</v>
      </c>
      <c r="C71" s="1">
        <f t="shared" si="1"/>
        <v>1.192275070209717E-23</v>
      </c>
      <c r="D71" s="1">
        <f t="shared" si="7"/>
        <v>1.5423688004709916E-18</v>
      </c>
      <c r="E71" s="1">
        <f t="shared" si="2"/>
        <v>2.89608809178447E-3</v>
      </c>
      <c r="F71" s="1">
        <f t="shared" si="8"/>
        <v>5.7065872692845715E-7</v>
      </c>
      <c r="G71" s="1">
        <f t="shared" si="9"/>
        <v>7.3822412136498802E-2</v>
      </c>
      <c r="H71" s="1">
        <f t="shared" si="10"/>
        <v>0.93125218590213066</v>
      </c>
      <c r="I71" s="1">
        <f t="shared" si="3"/>
        <v>1.9312516544749441</v>
      </c>
      <c r="J71" s="2">
        <f t="shared" si="4"/>
        <v>5.1052186131673833</v>
      </c>
      <c r="K71">
        <f t="shared" si="5"/>
        <v>11.461811768399963</v>
      </c>
      <c r="L71">
        <f t="shared" si="11"/>
        <v>5.076056950940794</v>
      </c>
      <c r="M71">
        <f t="shared" si="12"/>
        <v>0.36571989337000549</v>
      </c>
    </row>
    <row r="72" spans="1:13" x14ac:dyDescent="0.45">
      <c r="A72">
        <f t="shared" si="13"/>
        <v>11.440481768399962</v>
      </c>
      <c r="B72" s="1">
        <f t="shared" si="0"/>
        <v>3.6267551097453102E-12</v>
      </c>
      <c r="C72" s="1">
        <f t="shared" si="1"/>
        <v>1.3153352626063718E-23</v>
      </c>
      <c r="D72" s="1">
        <f t="shared" si="7"/>
        <v>1.6200120002728962E-18</v>
      </c>
      <c r="E72" s="1">
        <f t="shared" si="2"/>
        <v>2.7572856959589146E-3</v>
      </c>
      <c r="F72" s="1">
        <f t="shared" si="8"/>
        <v>6.2955903817650974E-7</v>
      </c>
      <c r="G72" s="1">
        <f t="shared" si="9"/>
        <v>7.7538649325439871E-2</v>
      </c>
      <c r="H72" s="1">
        <f t="shared" si="10"/>
        <v>0.92804041541320847</v>
      </c>
      <c r="I72" s="1">
        <f t="shared" si="3"/>
        <v>1.9280398311569771</v>
      </c>
      <c r="J72" s="2">
        <f t="shared" si="4"/>
        <v>5.1636327274505449</v>
      </c>
      <c r="K72">
        <f t="shared" si="5"/>
        <v>11.440481768399962</v>
      </c>
      <c r="L72">
        <f t="shared" si="11"/>
        <v>5.1344256703089641</v>
      </c>
      <c r="M72">
        <f t="shared" si="12"/>
        <v>0.36515147514869223</v>
      </c>
    </row>
    <row r="73" spans="1:13" x14ac:dyDescent="0.45">
      <c r="A73">
        <f t="shared" si="13"/>
        <v>11.419151768399962</v>
      </c>
      <c r="B73" s="1">
        <f t="shared" si="0"/>
        <v>3.8093267952802642E-12</v>
      </c>
      <c r="C73" s="1">
        <f t="shared" si="1"/>
        <v>1.4510970633240207E-23</v>
      </c>
      <c r="D73" s="1">
        <f t="shared" si="7"/>
        <v>1.7015637765927055E-18</v>
      </c>
      <c r="E73" s="1">
        <f t="shared" si="2"/>
        <v>2.6251357583389739E-3</v>
      </c>
      <c r="F73" s="1">
        <f t="shared" si="8"/>
        <v>6.9453872138788565E-7</v>
      </c>
      <c r="G73" s="1">
        <f t="shared" si="9"/>
        <v>8.1441962748342422E-2</v>
      </c>
      <c r="H73" s="1">
        <f t="shared" si="10"/>
        <v>0.92469072979664668</v>
      </c>
      <c r="I73" s="1">
        <f t="shared" si="3"/>
        <v>1.9246900875631292</v>
      </c>
      <c r="J73" s="2">
        <f t="shared" si="4"/>
        <v>5.2222379254513003</v>
      </c>
      <c r="K73">
        <f t="shared" si="5"/>
        <v>11.419151768399962</v>
      </c>
      <c r="L73">
        <f t="shared" si="11"/>
        <v>5.1929353264509226</v>
      </c>
      <c r="M73">
        <f t="shared" si="12"/>
        <v>0.3639608896078777</v>
      </c>
    </row>
    <row r="74" spans="1:13" x14ac:dyDescent="0.45">
      <c r="A74">
        <f t="shared" si="13"/>
        <v>11.397821768399961</v>
      </c>
      <c r="B74" s="1">
        <f t="shared" si="0"/>
        <v>4.0010891814140976E-12</v>
      </c>
      <c r="C74" s="1">
        <f t="shared" si="1"/>
        <v>1.6008714637628933E-23</v>
      </c>
      <c r="D74" s="1">
        <f t="shared" si="7"/>
        <v>1.7872208880704064E-18</v>
      </c>
      <c r="E74" s="1">
        <f t="shared" si="2"/>
        <v>2.499319442926539E-3</v>
      </c>
      <c r="F74" s="1">
        <f t="shared" si="8"/>
        <v>7.6622525649751104E-7</v>
      </c>
      <c r="G74" s="1">
        <f t="shared" si="9"/>
        <v>8.5541769865808664E-2</v>
      </c>
      <c r="H74" s="1">
        <f t="shared" si="10"/>
        <v>0.92119835635451408</v>
      </c>
      <c r="I74" s="1">
        <f t="shared" si="3"/>
        <v>1.9211976505090671</v>
      </c>
      <c r="J74" s="2">
        <f t="shared" si="4"/>
        <v>5.2811331898495899</v>
      </c>
      <c r="K74">
        <f t="shared" si="5"/>
        <v>11.397821768399961</v>
      </c>
      <c r="L74">
        <f t="shared" si="11"/>
        <v>5.2516855576504451</v>
      </c>
      <c r="M74">
        <f t="shared" si="12"/>
        <v>0.36216833760610778</v>
      </c>
    </row>
    <row r="75" spans="1:13" x14ac:dyDescent="0.45">
      <c r="A75">
        <f t="shared" si="13"/>
        <v>11.37649176839996</v>
      </c>
      <c r="B75" s="1">
        <f t="shared" si="0"/>
        <v>4.2025049301266529E-12</v>
      </c>
      <c r="C75" s="1">
        <f t="shared" si="1"/>
        <v>1.7661047687738823E-23</v>
      </c>
      <c r="D75" s="1">
        <f t="shared" si="7"/>
        <v>1.8771899982211061E-18</v>
      </c>
      <c r="E75" s="1">
        <f t="shared" si="2"/>
        <v>2.3795331947504884E-3</v>
      </c>
      <c r="F75" s="1">
        <f t="shared" si="8"/>
        <v>8.4531088852969542E-7</v>
      </c>
      <c r="G75" s="1">
        <f t="shared" si="9"/>
        <v>8.9847962215570176E-2</v>
      </c>
      <c r="H75" s="1">
        <f t="shared" si="10"/>
        <v>0.91755846599458024</v>
      </c>
      <c r="I75" s="1">
        <f t="shared" si="3"/>
        <v>1.9175576903724181</v>
      </c>
      <c r="J75" s="2">
        <f t="shared" si="4"/>
        <v>5.3404161422212768</v>
      </c>
      <c r="K75">
        <f t="shared" si="5"/>
        <v>11.37649176839996</v>
      </c>
      <c r="L75">
        <f t="shared" si="11"/>
        <v>5.3107746660354334</v>
      </c>
      <c r="M75">
        <f t="shared" si="12"/>
        <v>0.35979989434851067</v>
      </c>
    </row>
    <row r="76" spans="1:13" x14ac:dyDescent="0.45">
      <c r="A76">
        <f t="shared" si="13"/>
        <v>11.355161768399959</v>
      </c>
      <c r="B76" s="1">
        <f t="shared" si="0"/>
        <v>4.4140599939082036E-12</v>
      </c>
      <c r="C76" s="1">
        <f t="shared" si="1"/>
        <v>1.948392562982089E-23</v>
      </c>
      <c r="D76" s="1">
        <f t="shared" si="7"/>
        <v>1.9716881740487756E-18</v>
      </c>
      <c r="E76" s="1">
        <f t="shared" si="2"/>
        <v>2.2654880074844852E-3</v>
      </c>
      <c r="F76" s="1">
        <f t="shared" si="8"/>
        <v>9.3255931230085951E-7</v>
      </c>
      <c r="G76" s="1">
        <f t="shared" si="9"/>
        <v>9.4370929277641999E-2</v>
      </c>
      <c r="H76" s="1">
        <f t="shared" si="10"/>
        <v>0.9137661839381116</v>
      </c>
      <c r="I76" s="1">
        <f t="shared" si="3"/>
        <v>1.9137653317969476</v>
      </c>
      <c r="J76" s="2">
        <f t="shared" si="4"/>
        <v>5.4001829830447532</v>
      </c>
      <c r="K76">
        <f t="shared" si="5"/>
        <v>11.355161768399959</v>
      </c>
      <c r="L76">
        <f t="shared" si="11"/>
        <v>5.370299562633015</v>
      </c>
      <c r="M76">
        <f t="shared" si="12"/>
        <v>0.35688685742985304</v>
      </c>
    </row>
    <row r="77" spans="1:13" x14ac:dyDescent="0.45">
      <c r="A77">
        <f t="shared" si="13"/>
        <v>11.333831768399959</v>
      </c>
      <c r="B77" s="1">
        <f t="shared" si="0"/>
        <v>4.6362647882089913E-12</v>
      </c>
      <c r="C77" s="1">
        <f t="shared" si="1"/>
        <v>2.1494951186386563E-23</v>
      </c>
      <c r="D77" s="1">
        <f t="shared" si="7"/>
        <v>2.0709434097602172E-18</v>
      </c>
      <c r="E77" s="1">
        <f t="shared" si="2"/>
        <v>2.156908726166197E-3</v>
      </c>
      <c r="F77" s="1">
        <f t="shared" si="8"/>
        <v>1.028813047081081E-6</v>
      </c>
      <c r="G77" s="1">
        <f t="shared" si="9"/>
        <v>9.9121583540849267E-2</v>
      </c>
      <c r="H77" s="1">
        <f t="shared" si="10"/>
        <v>0.90981660167866618</v>
      </c>
      <c r="I77" s="1">
        <f t="shared" si="3"/>
        <v>1.9098156656474758</v>
      </c>
      <c r="J77" s="2">
        <f t="shared" si="4"/>
        <v>5.4605284206015705</v>
      </c>
      <c r="K77">
        <f t="shared" si="5"/>
        <v>11.333831768399959</v>
      </c>
      <c r="L77">
        <f t="shared" si="11"/>
        <v>5.4303557018231619</v>
      </c>
      <c r="M77">
        <f t="shared" si="12"/>
        <v>0.35346499857454516</v>
      </c>
    </row>
    <row r="78" spans="1:13" x14ac:dyDescent="0.45">
      <c r="A78">
        <f t="shared" si="13"/>
        <v>11.312501768399958</v>
      </c>
      <c r="B78" s="1">
        <f t="shared" si="0"/>
        <v>4.8696554229102993E-12</v>
      </c>
      <c r="C78" s="1">
        <f t="shared" si="1"/>
        <v>2.3713543937879685E-23</v>
      </c>
      <c r="D78" s="1">
        <f t="shared" si="7"/>
        <v>2.1751951768429908E-18</v>
      </c>
      <c r="E78" s="1">
        <f t="shared" si="2"/>
        <v>2.0535333833353775E-3</v>
      </c>
      <c r="F78" s="1">
        <f t="shared" si="8"/>
        <v>1.1350015724284298E-6</v>
      </c>
      <c r="G78" s="1">
        <f t="shared" si="9"/>
        <v>0.10411138683121188</v>
      </c>
      <c r="H78" s="1">
        <f t="shared" si="10"/>
        <v>0.90570479025094153</v>
      </c>
      <c r="I78" s="1">
        <f t="shared" si="3"/>
        <v>1.9057037622745805</v>
      </c>
      <c r="J78" s="2">
        <f t="shared" si="4"/>
        <v>5.5215455878316835</v>
      </c>
      <c r="K78">
        <f t="shared" si="5"/>
        <v>11.312501768399958</v>
      </c>
      <c r="L78">
        <f t="shared" si="11"/>
        <v>5.4910370042166274</v>
      </c>
      <c r="M78">
        <f t="shared" si="12"/>
        <v>0.34957375060627255</v>
      </c>
    </row>
    <row r="79" spans="1:13" x14ac:dyDescent="0.45">
      <c r="A79">
        <f t="shared" si="13"/>
        <v>11.291171768399957</v>
      </c>
      <c r="B79" s="1">
        <f t="shared" si="0"/>
        <v>5.1147949957880669E-12</v>
      </c>
      <c r="C79" s="1">
        <f t="shared" si="1"/>
        <v>2.6161127848938652E-23</v>
      </c>
      <c r="D79" s="1">
        <f t="shared" si="7"/>
        <v>2.2846950018343847E-18</v>
      </c>
      <c r="E79" s="1">
        <f t="shared" si="2"/>
        <v>1.9551125669892296E-3</v>
      </c>
      <c r="F79" s="1">
        <f t="shared" si="8"/>
        <v>1.2521503037601857E-6</v>
      </c>
      <c r="G79" s="1">
        <f t="shared" si="9"/>
        <v>0.10935237796570625</v>
      </c>
      <c r="H79" s="1">
        <f t="shared" si="10"/>
        <v>0.90142581486430573</v>
      </c>
      <c r="I79" s="1">
        <f t="shared" si="3"/>
        <v>1.9014246861436976</v>
      </c>
      <c r="J79" s="2">
        <f t="shared" si="4"/>
        <v>5.5833259462828915</v>
      </c>
      <c r="K79">
        <f t="shared" si="5"/>
        <v>11.291171768399957</v>
      </c>
      <c r="L79">
        <f t="shared" si="11"/>
        <v>5.5524357670572879</v>
      </c>
      <c r="M79">
        <f t="shared" si="12"/>
        <v>0.34525536165100817</v>
      </c>
    </row>
    <row r="80" spans="1:13" x14ac:dyDescent="0.45">
      <c r="A80">
        <f t="shared" si="13"/>
        <v>11.269841768399957</v>
      </c>
      <c r="B80" s="1">
        <f t="shared" si="0"/>
        <v>5.3722749510895856E-12</v>
      </c>
      <c r="C80" s="1">
        <f t="shared" si="1"/>
        <v>2.8861338150104609E-23</v>
      </c>
      <c r="D80" s="1">
        <f t="shared" si="7"/>
        <v>2.3997070731753366E-18</v>
      </c>
      <c r="E80" s="1">
        <f t="shared" si="2"/>
        <v>1.8614088188301863E-3</v>
      </c>
      <c r="F80" s="1">
        <f t="shared" si="8"/>
        <v>1.3813904943339458E-6</v>
      </c>
      <c r="G80" s="1">
        <f t="shared" si="9"/>
        <v>0.11485720179812002</v>
      </c>
      <c r="H80" s="1">
        <f t="shared" si="10"/>
        <v>0.89697475094993073</v>
      </c>
      <c r="I80" s="1">
        <f t="shared" si="3"/>
        <v>1.8969735118775364</v>
      </c>
      <c r="J80" s="2">
        <f t="shared" si="4"/>
        <v>5.6459591763833554</v>
      </c>
      <c r="K80">
        <f t="shared" si="5"/>
        <v>11.269841768399957</v>
      </c>
      <c r="L80">
        <f t="shared" si="11"/>
        <v>5.6146425613331239</v>
      </c>
      <c r="M80">
        <f t="shared" si="12"/>
        <v>0.34055404720125931</v>
      </c>
    </row>
    <row r="81" spans="1:13" x14ac:dyDescent="0.45">
      <c r="A81">
        <f t="shared" si="13"/>
        <v>11.248511768399956</v>
      </c>
      <c r="B81" s="1">
        <f t="shared" si="0"/>
        <v>5.6427165065015213E-12</v>
      </c>
      <c r="C81" s="1">
        <f t="shared" si="1"/>
        <v>3.1840249572744735E-23</v>
      </c>
      <c r="D81" s="1">
        <f t="shared" si="7"/>
        <v>2.5205088786136338E-18</v>
      </c>
      <c r="E81" s="1">
        <f t="shared" si="2"/>
        <v>1.7721960613540978E-3</v>
      </c>
      <c r="F81" s="1">
        <f t="shared" si="8"/>
        <v>1.5239701592578665E-6</v>
      </c>
      <c r="G81" s="1">
        <f t="shared" si="9"/>
        <v>0.12063913972708737</v>
      </c>
      <c r="H81" s="1">
        <f t="shared" si="10"/>
        <v>0.89234670166329166</v>
      </c>
      <c r="I81" s="1">
        <f t="shared" si="3"/>
        <v>1.8923453417535467</v>
      </c>
      <c r="J81" s="2">
        <f t="shared" si="4"/>
        <v>5.7095330533679212</v>
      </c>
      <c r="K81">
        <f t="shared" si="5"/>
        <v>11.248511768399956</v>
      </c>
      <c r="L81">
        <f t="shared" si="11"/>
        <v>5.6777461148756387</v>
      </c>
      <c r="M81">
        <f t="shared" si="12"/>
        <v>0.33551516773436935</v>
      </c>
    </row>
    <row r="82" spans="1:13" x14ac:dyDescent="0.45">
      <c r="A82">
        <f t="shared" si="13"/>
        <v>11.227181768399955</v>
      </c>
      <c r="B82" s="1">
        <f t="shared" si="0"/>
        <v>5.9267721519515487E-12</v>
      </c>
      <c r="C82" s="1">
        <f t="shared" si="1"/>
        <v>3.5126628141148393E-23</v>
      </c>
      <c r="D82" s="1">
        <f t="shared" si="7"/>
        <v>2.6473918746940127E-18</v>
      </c>
      <c r="E82" s="1">
        <f t="shared" si="2"/>
        <v>1.6872590523967761E-3</v>
      </c>
      <c r="F82" s="1">
        <f t="shared" si="8"/>
        <v>1.6812661270180847E-6</v>
      </c>
      <c r="G82" s="1">
        <f t="shared" si="9"/>
        <v>0.12671214173989984</v>
      </c>
      <c r="H82" s="1">
        <f t="shared" si="10"/>
        <v>0.88753681687514974</v>
      </c>
      <c r="I82" s="1">
        <f t="shared" si="3"/>
        <v>1.887535324689563</v>
      </c>
      <c r="J82" s="2">
        <f t="shared" si="4"/>
        <v>5.7741333083030533</v>
      </c>
      <c r="K82">
        <f t="shared" si="5"/>
        <v>11.227181768399955</v>
      </c>
      <c r="L82">
        <f t="shared" si="11"/>
        <v>5.7418331808354868</v>
      </c>
      <c r="M82">
        <f t="shared" si="12"/>
        <v>0.33018445548580433</v>
      </c>
    </row>
    <row r="83" spans="1:13" x14ac:dyDescent="0.45">
      <c r="A83">
        <f t="shared" si="13"/>
        <v>11.205851768399954</v>
      </c>
      <c r="B83" s="1">
        <f t="shared" si="0"/>
        <v>6.2251272238603016E-12</v>
      </c>
      <c r="C83" s="1">
        <f t="shared" si="1"/>
        <v>3.8752208953246664E-23</v>
      </c>
      <c r="D83" s="1">
        <f t="shared" si="7"/>
        <v>2.7806621899506731E-18</v>
      </c>
      <c r="E83" s="1">
        <f t="shared" si="2"/>
        <v>1.6063928658226893E-3</v>
      </c>
      <c r="F83" s="1">
        <f t="shared" si="8"/>
        <v>1.8547973348998631E-6</v>
      </c>
      <c r="G83" s="1">
        <f t="shared" si="9"/>
        <v>0.13309086006941612</v>
      </c>
      <c r="H83" s="1">
        <f t="shared" si="10"/>
        <v>0.88254031367379981</v>
      </c>
      <c r="I83" s="1">
        <f t="shared" si="3"/>
        <v>1.882538676740378</v>
      </c>
      <c r="J83" s="2">
        <f t="shared" si="4"/>
        <v>5.8398434737847262</v>
      </c>
      <c r="K83">
        <f t="shared" si="5"/>
        <v>11.205851768399954</v>
      </c>
      <c r="L83">
        <f t="shared" si="11"/>
        <v>5.8069883910438893</v>
      </c>
      <c r="M83">
        <f t="shared" si="12"/>
        <v>0.32460730913772889</v>
      </c>
    </row>
    <row r="84" spans="1:13" x14ac:dyDescent="0.45">
      <c r="A84">
        <f t="shared" si="13"/>
        <v>11.184521768399954</v>
      </c>
      <c r="B84" s="1">
        <f t="shared" si="0"/>
        <v>6.5385015586412103E-12</v>
      </c>
      <c r="C84" s="1">
        <f t="shared" si="1"/>
        <v>4.2752002632353539E-23</v>
      </c>
      <c r="D84" s="1">
        <f t="shared" si="7"/>
        <v>2.9206413634985279E-18</v>
      </c>
      <c r="E84" s="1">
        <f t="shared" si="2"/>
        <v>1.5294023971030655E-3</v>
      </c>
      <c r="F84" s="1">
        <f t="shared" si="8"/>
        <v>2.0462394966901058E-6</v>
      </c>
      <c r="G84" s="1">
        <f t="shared" si="9"/>
        <v>0.13979068454526175</v>
      </c>
      <c r="H84" s="1">
        <f t="shared" si="10"/>
        <v>0.87735249838932583</v>
      </c>
      <c r="I84" s="1">
        <f t="shared" si="3"/>
        <v>1.8773507031159913</v>
      </c>
      <c r="J84" s="2">
        <f t="shared" si="4"/>
        <v>5.9067447140275311</v>
      </c>
      <c r="K84">
        <f t="shared" si="5"/>
        <v>11.184521768399954</v>
      </c>
      <c r="L84">
        <f t="shared" si="11"/>
        <v>5.8732940939061287</v>
      </c>
      <c r="M84">
        <f t="shared" si="12"/>
        <v>0.31882817003971387</v>
      </c>
    </row>
    <row r="85" spans="1:13" x14ac:dyDescent="0.45">
      <c r="A85">
        <f t="shared" si="13"/>
        <v>11.163191768399953</v>
      </c>
      <c r="B85" s="1">
        <f t="shared" si="0"/>
        <v>6.8676512294382465E-12</v>
      </c>
      <c r="C85" s="1">
        <f t="shared" si="1"/>
        <v>4.7164633409204657E-23</v>
      </c>
      <c r="D85" s="1">
        <f t="shared" si="7"/>
        <v>3.0676671208054551E-18</v>
      </c>
      <c r="E85" s="1">
        <f t="shared" si="2"/>
        <v>1.4561018925903343E-3</v>
      </c>
      <c r="F85" s="1">
        <f t="shared" si="8"/>
        <v>2.2574412843011029E-6</v>
      </c>
      <c r="G85" s="1">
        <f t="shared" si="9"/>
        <v>0.1468277797246238</v>
      </c>
      <c r="H85" s="1">
        <f t="shared" si="10"/>
        <v>0.87196879013671424</v>
      </c>
      <c r="I85" s="1">
        <f t="shared" si="3"/>
        <v>1.8719668217183685</v>
      </c>
      <c r="J85" s="2">
        <f t="shared" si="4"/>
        <v>5.974915639224343</v>
      </c>
      <c r="K85">
        <f t="shared" si="5"/>
        <v>11.163191768399953</v>
      </c>
      <c r="L85">
        <f t="shared" si="11"/>
        <v>5.940830176625937</v>
      </c>
      <c r="M85">
        <f t="shared" si="12"/>
        <v>0.31288998848732458</v>
      </c>
    </row>
    <row r="86" spans="1:13" x14ac:dyDescent="0.45">
      <c r="A86">
        <f t="shared" si="13"/>
        <v>11.141861768399952</v>
      </c>
      <c r="B86" s="1">
        <f t="shared" ref="B86:B149" si="14">10^(-A86)</f>
        <v>7.2133703702910706E-12</v>
      </c>
      <c r="C86" s="1">
        <f t="shared" ref="C86:C149" si="15">B86^2</f>
        <v>5.2032712098993135E-23</v>
      </c>
      <c r="D86" s="1">
        <f t="shared" ref="D86:D149" si="16">$B$4*B86</f>
        <v>3.2220941885169396E-18</v>
      </c>
      <c r="E86" s="1">
        <f t="shared" ref="E86:E149" si="17">$B$3/B86-B86</f>
        <v>1.3863145013533768E-3</v>
      </c>
      <c r="F86" s="1">
        <f t="shared" ref="F86:F149" si="18">C86/$B$6</f>
        <v>2.4904421795738353E-6</v>
      </c>
      <c r="G86" s="1">
        <f t="shared" si="9"/>
        <v>0.15421912389220999</v>
      </c>
      <c r="H86" s="1">
        <f t="shared" ref="H86:H149" si="19">1/(F86+G86+1)</f>
        <v>0.86638474585894387</v>
      </c>
      <c r="I86" s="1">
        <f t="shared" ref="I86:I149" si="20">(G86+2)*H86</f>
        <v>1.8663825881778293</v>
      </c>
      <c r="J86" s="2">
        <f t="shared" ref="J86:J149" si="21">($B$11*(2-I86)-E86*$B$10-E86*$B$13+$B$14)/(E86+$B$7)</f>
        <v>6.0444321042332545</v>
      </c>
      <c r="K86">
        <f t="shared" ref="K86:K149" si="22">A86</f>
        <v>11.141861768399952</v>
      </c>
      <c r="L86">
        <f t="shared" si="11"/>
        <v>6.0096738717287987</v>
      </c>
      <c r="M86">
        <f t="shared" si="12"/>
        <v>0.30683378387071875</v>
      </c>
    </row>
    <row r="87" spans="1:13" x14ac:dyDescent="0.45">
      <c r="A87">
        <f t="shared" si="13"/>
        <v>11.120531768399951</v>
      </c>
      <c r="B87" s="1">
        <f t="shared" si="14"/>
        <v>7.5764930921294665E-12</v>
      </c>
      <c r="C87" s="1">
        <f t="shared" si="15"/>
        <v>5.7403247575085526E-23</v>
      </c>
      <c r="D87" s="1">
        <f t="shared" si="16"/>
        <v>3.3842951502993494E-18</v>
      </c>
      <c r="E87" s="1">
        <f t="shared" si="17"/>
        <v>1.3198718484921273E-3</v>
      </c>
      <c r="F87" s="1">
        <f t="shared" si="18"/>
        <v>2.7474921686482461E-6</v>
      </c>
      <c r="G87" s="1">
        <f t="shared" ref="G87:G150" si="23">B87/$B$5</f>
        <v>0.16198255002348355</v>
      </c>
      <c r="H87" s="1">
        <f t="shared" si="19"/>
        <v>0.86059608683347377</v>
      </c>
      <c r="I87" s="1">
        <f t="shared" si="20"/>
        <v>1.8605937223524651</v>
      </c>
      <c r="J87" s="2">
        <f t="shared" si="21"/>
        <v>6.1153669918441986</v>
      </c>
      <c r="K87">
        <f t="shared" si="22"/>
        <v>11.120531768399951</v>
      </c>
      <c r="L87">
        <f t="shared" ref="L87:L150" si="24">(J86+J87)/2</f>
        <v>6.0798995480387266</v>
      </c>
      <c r="M87">
        <f t="shared" ref="M87:M150" si="25">(K86-K87)/(J87-J86)</f>
        <v>0.30069829837454842</v>
      </c>
    </row>
    <row r="88" spans="1:13" x14ac:dyDescent="0.45">
      <c r="A88">
        <f t="shared" si="13"/>
        <v>11.099201768399951</v>
      </c>
      <c r="B88" s="1">
        <f t="shared" si="14"/>
        <v>7.9578954952189745E-12</v>
      </c>
      <c r="C88" s="1">
        <f t="shared" si="15"/>
        <v>6.3328100712826442E-23</v>
      </c>
      <c r="D88" s="1">
        <f t="shared" si="16"/>
        <v>3.5546613457663805E-18</v>
      </c>
      <c r="E88" s="1">
        <f t="shared" si="17"/>
        <v>1.2566136289022395E-3</v>
      </c>
      <c r="F88" s="1">
        <f t="shared" si="18"/>
        <v>3.0310734690797472E-6</v>
      </c>
      <c r="G88" s="1">
        <f t="shared" si="23"/>
        <v>0.17013678880998773</v>
      </c>
      <c r="H88" s="1">
        <f t="shared" si="19"/>
        <v>0.85459872658602265</v>
      </c>
      <c r="I88" s="1">
        <f t="shared" si="20"/>
        <v>1.854596136234496</v>
      </c>
      <c r="J88" s="2">
        <f t="shared" si="21"/>
        <v>6.1877899810894856</v>
      </c>
      <c r="K88">
        <f t="shared" si="22"/>
        <v>11.099201768399951</v>
      </c>
      <c r="L88">
        <f t="shared" si="24"/>
        <v>6.1515784864668426</v>
      </c>
      <c r="M88">
        <f t="shared" si="25"/>
        <v>0.29451974051718399</v>
      </c>
    </row>
    <row r="89" spans="1:13" x14ac:dyDescent="0.45">
      <c r="A89">
        <f t="shared" si="13"/>
        <v>11.07787176839995</v>
      </c>
      <c r="B89" s="1">
        <f t="shared" si="14"/>
        <v>8.3584977829139054E-12</v>
      </c>
      <c r="C89" s="1">
        <f t="shared" si="15"/>
        <v>6.9864485186976678E-23</v>
      </c>
      <c r="D89" s="1">
        <f t="shared" si="16"/>
        <v>3.7336038146578455E-18</v>
      </c>
      <c r="E89" s="1">
        <f t="shared" si="17"/>
        <v>1.1963872205095396E-3</v>
      </c>
      <c r="F89" s="1">
        <f t="shared" si="18"/>
        <v>3.343924499511626E-6</v>
      </c>
      <c r="G89" s="1">
        <f t="shared" si="23"/>
        <v>0.17870151385058403</v>
      </c>
      <c r="H89" s="1">
        <f t="shared" si="19"/>
        <v>0.84838880013406759</v>
      </c>
      <c r="I89" s="1">
        <f t="shared" si="20"/>
        <v>1.8483859631859736</v>
      </c>
      <c r="J89" s="2">
        <f t="shared" si="21"/>
        <v>6.2617673012931165</v>
      </c>
      <c r="K89">
        <f t="shared" si="22"/>
        <v>11.07787176839995</v>
      </c>
      <c r="L89">
        <f t="shared" si="24"/>
        <v>6.2247786411913015</v>
      </c>
      <c r="M89">
        <f t="shared" si="25"/>
        <v>0.28833161219259512</v>
      </c>
    </row>
    <row r="90" spans="1:13" x14ac:dyDescent="0.45">
      <c r="A90">
        <f t="shared" si="13"/>
        <v>11.056541768399949</v>
      </c>
      <c r="B90" s="1">
        <f t="shared" si="14"/>
        <v>8.7792664818167453E-12</v>
      </c>
      <c r="C90" s="1">
        <f t="shared" si="15"/>
        <v>7.7075519958750978E-23</v>
      </c>
      <c r="D90" s="1">
        <f t="shared" si="16"/>
        <v>3.9215542885484535E-18</v>
      </c>
      <c r="E90" s="1">
        <f t="shared" si="17"/>
        <v>1.1390473160412739E-3</v>
      </c>
      <c r="F90" s="1">
        <f t="shared" si="18"/>
        <v>3.6890663233672348E-6</v>
      </c>
      <c r="G90" s="1">
        <f t="shared" si="23"/>
        <v>0.18769738911761855</v>
      </c>
      <c r="H90" s="1">
        <f t="shared" si="19"/>
        <v>0.84196269445932737</v>
      </c>
      <c r="I90" s="1">
        <f t="shared" si="20"/>
        <v>1.8419595884031057</v>
      </c>
      <c r="J90" s="2">
        <f t="shared" si="21"/>
        <v>6.3373614727989995</v>
      </c>
      <c r="K90">
        <f t="shared" si="22"/>
        <v>11.056541768399949</v>
      </c>
      <c r="L90">
        <f t="shared" si="24"/>
        <v>6.2995643870460576</v>
      </c>
      <c r="M90">
        <f t="shared" si="25"/>
        <v>0.28216461104201357</v>
      </c>
    </row>
    <row r="91" spans="1:13" x14ac:dyDescent="0.45">
      <c r="A91">
        <f t="shared" si="13"/>
        <v>11.035211768399948</v>
      </c>
      <c r="B91" s="1">
        <f t="shared" si="14"/>
        <v>9.2212167737013526E-12</v>
      </c>
      <c r="C91" s="1">
        <f t="shared" si="15"/>
        <v>8.5030838787591179E-23</v>
      </c>
      <c r="D91" s="1">
        <f t="shared" si="16"/>
        <v>4.1189662324796367E-18</v>
      </c>
      <c r="E91" s="1">
        <f t="shared" si="17"/>
        <v>1.0844555724455883E-3</v>
      </c>
      <c r="F91" s="1">
        <f t="shared" si="18"/>
        <v>4.0698318219176159E-6</v>
      </c>
      <c r="G91" s="1">
        <f t="shared" si="23"/>
        <v>0.19714611881255592</v>
      </c>
      <c r="H91" s="1">
        <f t="shared" si="19"/>
        <v>0.83531708008363958</v>
      </c>
      <c r="I91" s="1">
        <f t="shared" si="20"/>
        <v>1.8353136804836057</v>
      </c>
      <c r="J91" s="2">
        <f t="shared" si="21"/>
        <v>6.4146310355799345</v>
      </c>
      <c r="K91">
        <f t="shared" si="22"/>
        <v>11.035211768399948</v>
      </c>
      <c r="L91">
        <f t="shared" si="24"/>
        <v>6.3759962541894666</v>
      </c>
      <c r="M91">
        <f t="shared" si="25"/>
        <v>0.27604659884607974</v>
      </c>
    </row>
    <row r="92" spans="1:13" x14ac:dyDescent="0.45">
      <c r="A92">
        <f t="shared" si="13"/>
        <v>11.013881768399948</v>
      </c>
      <c r="B92" s="1">
        <f t="shared" si="14"/>
        <v>9.6854149448251989E-12</v>
      </c>
      <c r="C92" s="1">
        <f t="shared" si="15"/>
        <v>9.380726265344331E-23</v>
      </c>
      <c r="D92" s="1">
        <f t="shared" si="16"/>
        <v>4.3263159390271439E-18</v>
      </c>
      <c r="E92" s="1">
        <f t="shared" si="17"/>
        <v>1.0324802771135393E-3</v>
      </c>
      <c r="F92" s="1">
        <f t="shared" si="18"/>
        <v>4.4898978784351574E-6</v>
      </c>
      <c r="G92" s="1">
        <f t="shared" si="23"/>
        <v>0.20707049973134645</v>
      </c>
      <c r="H92" s="1">
        <f t="shared" si="19"/>
        <v>0.82844894359642751</v>
      </c>
      <c r="I92" s="1">
        <f t="shared" si="20"/>
        <v>1.8284452239452733</v>
      </c>
      <c r="J92" s="2">
        <f t="shared" si="21"/>
        <v>6.4936302672026924</v>
      </c>
      <c r="K92">
        <f t="shared" si="22"/>
        <v>11.013881768399948</v>
      </c>
      <c r="L92">
        <f t="shared" si="24"/>
        <v>6.4541306513913135</v>
      </c>
      <c r="M92">
        <f t="shared" si="25"/>
        <v>0.27000262612498682</v>
      </c>
    </row>
    <row r="93" spans="1:13" x14ac:dyDescent="0.45">
      <c r="A93">
        <f t="shared" si="13"/>
        <v>10.992551768399947</v>
      </c>
      <c r="B93" s="1">
        <f t="shared" si="14"/>
        <v>1.0172980958541101E-11</v>
      </c>
      <c r="C93" s="1">
        <f t="shared" si="15"/>
        <v>1.0348954158283981E-22</v>
      </c>
      <c r="D93" s="1">
        <f t="shared" si="16"/>
        <v>4.5441036774444886E-18</v>
      </c>
      <c r="E93" s="1">
        <f t="shared" si="17"/>
        <v>9.8299603009819746E-4</v>
      </c>
      <c r="F93" s="1">
        <f t="shared" si="18"/>
        <v>4.9533208842222162E-6</v>
      </c>
      <c r="G93" s="1">
        <f t="shared" si="23"/>
        <v>0.21749447626588969</v>
      </c>
      <c r="H93" s="1">
        <f t="shared" si="19"/>
        <v>0.82135562095450476</v>
      </c>
      <c r="I93" s="1">
        <f t="shared" si="20"/>
        <v>1.8213515525165542</v>
      </c>
      <c r="J93" s="2">
        <f t="shared" si="21"/>
        <v>6.5744088919098305</v>
      </c>
      <c r="K93">
        <f t="shared" si="22"/>
        <v>10.992551768399947</v>
      </c>
      <c r="L93">
        <f t="shared" si="24"/>
        <v>6.5340195795562614</v>
      </c>
      <c r="M93">
        <f t="shared" si="25"/>
        <v>0.26405500313148933</v>
      </c>
    </row>
    <row r="94" spans="1:13" x14ac:dyDescent="0.45">
      <c r="A94">
        <f t="shared" si="13"/>
        <v>10.971221768399946</v>
      </c>
      <c r="B94" s="1">
        <f t="shared" si="14"/>
        <v>1.0685091157414239E-11</v>
      </c>
      <c r="C94" s="1">
        <f t="shared" si="15"/>
        <v>1.1417117304225195E-22</v>
      </c>
      <c r="D94" s="1">
        <f t="shared" si="16"/>
        <v>4.7728549006542856E-18</v>
      </c>
      <c r="E94" s="1">
        <f t="shared" si="17"/>
        <v>9.3588344156427374E-4</v>
      </c>
      <c r="F94" s="1">
        <f t="shared" si="18"/>
        <v>5.4645759093796994E-6</v>
      </c>
      <c r="G94" s="1">
        <f t="shared" si="23"/>
        <v>0.22844319817427189</v>
      </c>
      <c r="H94" s="1">
        <f t="shared" si="19"/>
        <v>0.8140348313467628</v>
      </c>
      <c r="I94" s="1">
        <f t="shared" si="20"/>
        <v>1.8140303829916342</v>
      </c>
      <c r="J94" s="2">
        <f t="shared" si="21"/>
        <v>6.6570117828701525</v>
      </c>
      <c r="K94">
        <f t="shared" si="22"/>
        <v>10.971221768399946</v>
      </c>
      <c r="L94">
        <f t="shared" si="24"/>
        <v>6.6157103373899915</v>
      </c>
      <c r="M94">
        <f t="shared" si="25"/>
        <v>0.25822340782535708</v>
      </c>
    </row>
    <row r="95" spans="1:13" x14ac:dyDescent="0.45">
      <c r="A95">
        <f t="shared" si="13"/>
        <v>10.949891768399945</v>
      </c>
      <c r="B95" s="1">
        <f t="shared" si="14"/>
        <v>1.1222981101364959E-11</v>
      </c>
      <c r="C95" s="1">
        <f t="shared" si="15"/>
        <v>1.2595530480159502E-22</v>
      </c>
      <c r="D95" s="1">
        <f t="shared" si="16"/>
        <v>5.0131215130000743E-18</v>
      </c>
      <c r="E95" s="1">
        <f t="shared" si="17"/>
        <v>8.910288437381826E-4</v>
      </c>
      <c r="F95" s="1">
        <f t="shared" si="18"/>
        <v>6.0285999165713503E-6</v>
      </c>
      <c r="G95" s="1">
        <f t="shared" si="23"/>
        <v>0.23994308125918309</v>
      </c>
      <c r="H95" s="1">
        <f t="shared" si="19"/>
        <v>0.80648471138757771</v>
      </c>
      <c r="I95" s="1">
        <f t="shared" si="20"/>
        <v>1.8064798494139138</v>
      </c>
      <c r="J95" s="2">
        <f t="shared" si="21"/>
        <v>6.7414786599455656</v>
      </c>
      <c r="K95">
        <f t="shared" si="22"/>
        <v>10.949891768399945</v>
      </c>
      <c r="L95">
        <f t="shared" si="24"/>
        <v>6.6992452214078586</v>
      </c>
      <c r="M95">
        <f t="shared" si="25"/>
        <v>0.25252502209779865</v>
      </c>
    </row>
    <row r="96" spans="1:13" x14ac:dyDescent="0.45">
      <c r="A96">
        <f t="shared" si="13"/>
        <v>10.928561768399945</v>
      </c>
      <c r="B96" s="1">
        <f t="shared" si="14"/>
        <v>1.1787948548683735E-11</v>
      </c>
      <c r="C96" s="1">
        <f t="shared" si="15"/>
        <v>1.3895573098641498E-22</v>
      </c>
      <c r="D96" s="1">
        <f t="shared" si="16"/>
        <v>5.2654832018167845E-18</v>
      </c>
      <c r="E96" s="1">
        <f t="shared" si="17"/>
        <v>8.4832401666368727E-4</v>
      </c>
      <c r="F96" s="1">
        <f t="shared" si="18"/>
        <v>6.6508394350787528E-6</v>
      </c>
      <c r="G96" s="1">
        <f t="shared" si="23"/>
        <v>0.25202187110088703</v>
      </c>
      <c r="H96" s="1">
        <f t="shared" si="19"/>
        <v>0.79870384937417971</v>
      </c>
      <c r="I96" s="1">
        <f t="shared" si="20"/>
        <v>1.7986985373231212</v>
      </c>
      <c r="J96" s="2">
        <f t="shared" si="21"/>
        <v>6.8278437856155785</v>
      </c>
      <c r="K96">
        <f t="shared" si="22"/>
        <v>10.928561768399945</v>
      </c>
      <c r="L96">
        <f t="shared" si="24"/>
        <v>6.7846612227805725</v>
      </c>
      <c r="M96">
        <f t="shared" si="25"/>
        <v>0.24697468838868142</v>
      </c>
    </row>
    <row r="97" spans="1:13" x14ac:dyDescent="0.45">
      <c r="A97">
        <f t="shared" si="13"/>
        <v>10.907231768399944</v>
      </c>
      <c r="B97" s="1">
        <f t="shared" si="14"/>
        <v>1.2381356587111724E-11</v>
      </c>
      <c r="C97" s="1">
        <f t="shared" si="15"/>
        <v>1.5329799093721489E-22</v>
      </c>
      <c r="D97" s="1">
        <f t="shared" si="16"/>
        <v>5.530548836033056E-18</v>
      </c>
      <c r="E97" s="1">
        <f t="shared" si="17"/>
        <v>8.0766592710135093E-4</v>
      </c>
      <c r="F97" s="1">
        <f t="shared" si="18"/>
        <v>7.3373031555154167E-6</v>
      </c>
      <c r="G97" s="1">
        <f t="shared" si="23"/>
        <v>0.2647087099985363</v>
      </c>
      <c r="H97" s="1">
        <f t="shared" si="19"/>
        <v>0.79069131931513703</v>
      </c>
      <c r="I97" s="1">
        <f t="shared" si="20"/>
        <v>1.7906855177732246</v>
      </c>
      <c r="J97" s="2">
        <f t="shared" si="21"/>
        <v>6.9161356619885632</v>
      </c>
      <c r="K97">
        <f t="shared" si="22"/>
        <v>10.907231768399944</v>
      </c>
      <c r="L97">
        <f t="shared" si="24"/>
        <v>6.8719897238020708</v>
      </c>
      <c r="M97">
        <f t="shared" si="25"/>
        <v>0.24158507980839808</v>
      </c>
    </row>
    <row r="98" spans="1:13" x14ac:dyDescent="0.45">
      <c r="A98">
        <f t="shared" si="13"/>
        <v>10.885901768399943</v>
      </c>
      <c r="B98" s="1">
        <f t="shared" si="14"/>
        <v>1.3004636922540006E-11</v>
      </c>
      <c r="C98" s="1">
        <f t="shared" si="15"/>
        <v>1.691205814870908E-22</v>
      </c>
      <c r="D98" s="1">
        <f t="shared" si="16"/>
        <v>5.8089579351792179E-18</v>
      </c>
      <c r="E98" s="1">
        <f t="shared" si="17"/>
        <v>7.6895647994194545E-4</v>
      </c>
      <c r="F98" s="1">
        <f t="shared" si="18"/>
        <v>8.0946199530824589E-6</v>
      </c>
      <c r="G98" s="1">
        <f t="shared" si="23"/>
        <v>0.27803420728131534</v>
      </c>
      <c r="H98" s="1">
        <f t="shared" si="19"/>
        <v>0.78244671441028102</v>
      </c>
      <c r="I98" s="1">
        <f t="shared" si="20"/>
        <v>1.7824403808014944</v>
      </c>
      <c r="J98" s="2">
        <f t="shared" si="21"/>
        <v>7.0063767321031127</v>
      </c>
      <c r="K98">
        <f t="shared" si="22"/>
        <v>10.885901768399943</v>
      </c>
      <c r="L98">
        <f t="shared" si="24"/>
        <v>6.961256197045838</v>
      </c>
      <c r="M98">
        <f t="shared" si="25"/>
        <v>0.23636687788525806</v>
      </c>
    </row>
    <row r="99" spans="1:13" x14ac:dyDescent="0.45">
      <c r="A99">
        <f t="shared" si="13"/>
        <v>10.864571768399943</v>
      </c>
      <c r="B99" s="1">
        <f t="shared" si="14"/>
        <v>1.3659293333263346E-11</v>
      </c>
      <c r="C99" s="1">
        <f t="shared" si="15"/>
        <v>1.865762943641325E-22</v>
      </c>
      <c r="D99" s="1">
        <f t="shared" si="16"/>
        <v>6.1013822123457765E-18</v>
      </c>
      <c r="E99" s="1">
        <f t="shared" si="17"/>
        <v>7.3210228153396009E-4</v>
      </c>
      <c r="F99" s="1">
        <f t="shared" si="18"/>
        <v>8.9301028996720519E-6</v>
      </c>
      <c r="G99" s="1">
        <f t="shared" si="23"/>
        <v>0.29203051315907635</v>
      </c>
      <c r="H99" s="1">
        <f t="shared" si="19"/>
        <v>0.77397017963733983</v>
      </c>
      <c r="I99" s="1">
        <f t="shared" si="20"/>
        <v>1.7739632680039947</v>
      </c>
      <c r="J99" s="2">
        <f t="shared" si="21"/>
        <v>7.098583088978959</v>
      </c>
      <c r="K99">
        <f t="shared" si="22"/>
        <v>10.864571768399943</v>
      </c>
      <c r="L99">
        <f t="shared" si="24"/>
        <v>7.0524799105410363</v>
      </c>
      <c r="M99">
        <f t="shared" si="25"/>
        <v>0.23132895304302176</v>
      </c>
    </row>
    <row r="100" spans="1:13" x14ac:dyDescent="0.45">
      <c r="A100">
        <f t="shared" si="13"/>
        <v>10.843241768399942</v>
      </c>
      <c r="B100" s="1">
        <f t="shared" si="14"/>
        <v>1.4346905298121203E-11</v>
      </c>
      <c r="C100" s="1">
        <f t="shared" si="15"/>
        <v>2.0583369163325823E-22</v>
      </c>
      <c r="D100" s="1">
        <f t="shared" si="16"/>
        <v>6.4085271948144654E-18</v>
      </c>
      <c r="E100" s="1">
        <f t="shared" si="17"/>
        <v>6.970144143542829E-4</v>
      </c>
      <c r="F100" s="1">
        <f t="shared" si="18"/>
        <v>9.8518198829535899E-6</v>
      </c>
      <c r="G100" s="1">
        <f t="shared" si="23"/>
        <v>0.30673139629061874</v>
      </c>
      <c r="H100" s="1">
        <f t="shared" si="19"/>
        <v>0.76526244307812441</v>
      </c>
      <c r="I100" s="1">
        <f t="shared" si="20"/>
        <v>1.765254903850372</v>
      </c>
      <c r="J100" s="2">
        <f t="shared" si="21"/>
        <v>7.1927641961057667</v>
      </c>
      <c r="K100">
        <f t="shared" si="22"/>
        <v>10.843241768399942</v>
      </c>
      <c r="L100">
        <f t="shared" si="24"/>
        <v>7.1456736425423628</v>
      </c>
      <c r="M100">
        <f t="shared" si="25"/>
        <v>0.22647854384724433</v>
      </c>
    </row>
    <row r="101" spans="1:13" x14ac:dyDescent="0.45">
      <c r="A101">
        <f t="shared" ref="A101:A164" si="26">A100+$B$18</f>
        <v>10.821911768399941</v>
      </c>
      <c r="B101" s="1">
        <f t="shared" si="14"/>
        <v>1.5069131807280924E-11</v>
      </c>
      <c r="C101" s="1">
        <f t="shared" si="15"/>
        <v>2.2707873342520562E-22</v>
      </c>
      <c r="D101" s="1">
        <f t="shared" si="16"/>
        <v>6.7311339262725805E-18</v>
      </c>
      <c r="E101" s="1">
        <f t="shared" si="17"/>
        <v>6.6360822247832395E-4</v>
      </c>
      <c r="F101" s="1">
        <f t="shared" si="18"/>
        <v>1.0868671514381398E-5</v>
      </c>
      <c r="G101" s="1">
        <f t="shared" si="23"/>
        <v>0.32217232525678896</v>
      </c>
      <c r="H101" s="1">
        <f t="shared" si="19"/>
        <v>0.75632484559792856</v>
      </c>
      <c r="I101" s="1">
        <f t="shared" si="20"/>
        <v>1.7563166253516236</v>
      </c>
      <c r="J101" s="2">
        <f t="shared" si="21"/>
        <v>7.2889226232540194</v>
      </c>
      <c r="K101">
        <f t="shared" si="22"/>
        <v>10.821911768399941</v>
      </c>
      <c r="L101">
        <f t="shared" si="24"/>
        <v>7.2408434096798935</v>
      </c>
      <c r="M101">
        <f t="shared" si="25"/>
        <v>0.22182143190752385</v>
      </c>
    </row>
    <row r="102" spans="1:13" x14ac:dyDescent="0.45">
      <c r="A102">
        <f t="shared" si="26"/>
        <v>10.80058176839994</v>
      </c>
      <c r="B102" s="1">
        <f t="shared" si="14"/>
        <v>1.5827715364855911E-11</v>
      </c>
      <c r="C102" s="1">
        <f t="shared" si="15"/>
        <v>2.505165736708959E-22</v>
      </c>
      <c r="D102" s="1">
        <f t="shared" si="16"/>
        <v>7.0699807547168334E-18</v>
      </c>
      <c r="E102" s="1">
        <f t="shared" si="17"/>
        <v>6.3180310733206458E-4</v>
      </c>
      <c r="F102" s="1">
        <f t="shared" si="18"/>
        <v>1.1990477078445199E-5</v>
      </c>
      <c r="G102" s="1">
        <f t="shared" si="23"/>
        <v>0.33839055413493957</v>
      </c>
      <c r="H102" s="1">
        <f t="shared" si="19"/>
        <v>0.74715936847675701</v>
      </c>
      <c r="I102" s="1">
        <f t="shared" si="20"/>
        <v>1.7471504096794754</v>
      </c>
      <c r="J102" s="2">
        <f t="shared" si="21"/>
        <v>7.387053801646343</v>
      </c>
      <c r="K102">
        <f t="shared" si="22"/>
        <v>10.80058176839994</v>
      </c>
      <c r="L102">
        <f t="shared" si="24"/>
        <v>7.3379882124501812</v>
      </c>
      <c r="M102">
        <f t="shared" si="25"/>
        <v>0.21736211008008549</v>
      </c>
    </row>
    <row r="103" spans="1:13" x14ac:dyDescent="0.45">
      <c r="A103">
        <f t="shared" si="26"/>
        <v>10.77925176839994</v>
      </c>
      <c r="B103" s="1">
        <f t="shared" si="14"/>
        <v>1.6624486193017001E-11</v>
      </c>
      <c r="C103" s="1">
        <f t="shared" si="15"/>
        <v>2.7637354118181289E-22</v>
      </c>
      <c r="D103" s="1">
        <f t="shared" si="16"/>
        <v>7.4258852103609257E-18</v>
      </c>
      <c r="E103" s="1">
        <f t="shared" si="17"/>
        <v>6.0152233323318525E-4</v>
      </c>
      <c r="F103" s="1">
        <f t="shared" si="18"/>
        <v>1.3228069353138564E-5</v>
      </c>
      <c r="G103" s="1">
        <f t="shared" si="23"/>
        <v>0.35542521238123664</v>
      </c>
      <c r="H103" s="1">
        <f t="shared" si="19"/>
        <v>0.7377686585807387</v>
      </c>
      <c r="I103" s="1">
        <f t="shared" si="20"/>
        <v>1.7377588993257564</v>
      </c>
      <c r="J103" s="2">
        <f t="shared" si="21"/>
        <v>7.4871458026328899</v>
      </c>
      <c r="K103">
        <f t="shared" si="22"/>
        <v>10.77925176839994</v>
      </c>
      <c r="L103">
        <f t="shared" si="24"/>
        <v>7.4370998021396169</v>
      </c>
      <c r="M103">
        <f t="shared" si="25"/>
        <v>0.21310394227074791</v>
      </c>
    </row>
    <row r="104" spans="1:13" x14ac:dyDescent="0.45">
      <c r="A104">
        <f t="shared" si="26"/>
        <v>10.757921768399939</v>
      </c>
      <c r="B104" s="1">
        <f t="shared" si="14"/>
        <v>1.7461366647739803E-11</v>
      </c>
      <c r="C104" s="1">
        <f t="shared" si="15"/>
        <v>3.0489932520679997E-22</v>
      </c>
      <c r="D104" s="1">
        <f t="shared" si="16"/>
        <v>7.7997059780774387E-18</v>
      </c>
      <c r="E104" s="1">
        <f t="shared" si="17"/>
        <v>5.7269284225213118E-4</v>
      </c>
      <c r="F104" s="1">
        <f t="shared" si="18"/>
        <v>1.4593399217284085E-5</v>
      </c>
      <c r="G104" s="1">
        <f t="shared" si="23"/>
        <v>0.37331739923766405</v>
      </c>
      <c r="H104" s="1">
        <f t="shared" si="19"/>
        <v>0.72815605065745159</v>
      </c>
      <c r="I104" s="1">
        <f t="shared" si="20"/>
        <v>1.7281454243855117</v>
      </c>
      <c r="J104" s="2">
        <f t="shared" si="21"/>
        <v>7.5891791440633209</v>
      </c>
      <c r="K104">
        <f t="shared" si="22"/>
        <v>10.757921768399939</v>
      </c>
      <c r="L104">
        <f t="shared" si="24"/>
        <v>7.5381624733481054</v>
      </c>
      <c r="M104">
        <f t="shared" si="25"/>
        <v>0.20904931369462276</v>
      </c>
    </row>
    <row r="105" spans="1:13" x14ac:dyDescent="0.45">
      <c r="A105">
        <f t="shared" si="26"/>
        <v>10.736591768399938</v>
      </c>
      <c r="B105" s="1">
        <f t="shared" si="14"/>
        <v>1.8340375856841201E-11</v>
      </c>
      <c r="C105" s="1">
        <f t="shared" si="15"/>
        <v>3.3636938657020359E-22</v>
      </c>
      <c r="D105" s="1">
        <f t="shared" si="16"/>
        <v>8.192344969132628E-18</v>
      </c>
      <c r="E105" s="1">
        <f t="shared" si="17"/>
        <v>5.4524507794645233E-4</v>
      </c>
      <c r="F105" s="1">
        <f t="shared" si="18"/>
        <v>1.6099651054860583E-5</v>
      </c>
      <c r="G105" s="1">
        <f t="shared" si="23"/>
        <v>0.39211028289148536</v>
      </c>
      <c r="H105" s="1">
        <f t="shared" si="19"/>
        <v>0.71832558634053634</v>
      </c>
      <c r="I105" s="1">
        <f t="shared" si="20"/>
        <v>1.7183140215492525</v>
      </c>
      <c r="J105" s="2">
        <f t="shared" si="21"/>
        <v>7.69312662853324</v>
      </c>
      <c r="K105">
        <f t="shared" si="22"/>
        <v>10.736591768399938</v>
      </c>
      <c r="L105">
        <f t="shared" si="24"/>
        <v>7.6411528862982809</v>
      </c>
      <c r="M105">
        <f t="shared" si="25"/>
        <v>0.20519977091098665</v>
      </c>
    </row>
    <row r="106" spans="1:13" x14ac:dyDescent="0.45">
      <c r="A106">
        <f t="shared" si="26"/>
        <v>10.715261768399937</v>
      </c>
      <c r="B106" s="1">
        <f t="shared" si="14"/>
        <v>1.9263634591496562E-11</v>
      </c>
      <c r="C106" s="1">
        <f t="shared" si="15"/>
        <v>3.7108761767470288E-22</v>
      </c>
      <c r="D106" s="1">
        <f t="shared" si="16"/>
        <v>8.6047494972132378E-18</v>
      </c>
      <c r="E106" s="1">
        <f t="shared" si="17"/>
        <v>5.1911281754309362E-4</v>
      </c>
      <c r="F106" s="1">
        <f t="shared" si="18"/>
        <v>1.7761370070743105E-5</v>
      </c>
      <c r="G106" s="1">
        <f t="shared" si="23"/>
        <v>0.41184920462643498</v>
      </c>
      <c r="H106" s="1">
        <f t="shared" si="19"/>
        <v>0.70828202945749419</v>
      </c>
      <c r="I106" s="1">
        <f t="shared" si="20"/>
        <v>1.7082694493982546</v>
      </c>
      <c r="J106" s="2">
        <f t="shared" si="21"/>
        <v>7.7989532175992418</v>
      </c>
      <c r="K106">
        <f t="shared" si="22"/>
        <v>10.715261768399937</v>
      </c>
      <c r="L106">
        <f t="shared" si="24"/>
        <v>7.7460399230662409</v>
      </c>
      <c r="M106">
        <f t="shared" si="25"/>
        <v>0.2015561513250482</v>
      </c>
    </row>
    <row r="107" spans="1:13" x14ac:dyDescent="0.45">
      <c r="A107">
        <f t="shared" si="26"/>
        <v>10.693931768399937</v>
      </c>
      <c r="B107" s="1">
        <f t="shared" si="14"/>
        <v>2.0233370382989236E-11</v>
      </c>
      <c r="C107" s="1">
        <f t="shared" si="15"/>
        <v>4.0938927705522594E-22</v>
      </c>
      <c r="D107" s="1">
        <f t="shared" si="16"/>
        <v>9.037914563994543E-18</v>
      </c>
      <c r="E107" s="1">
        <f t="shared" si="17"/>
        <v>4.9423301216380659E-4</v>
      </c>
      <c r="F107" s="1">
        <f t="shared" si="18"/>
        <v>1.9594602747284104E-5</v>
      </c>
      <c r="G107" s="1">
        <f t="shared" si="23"/>
        <v>0.43258178821688281</v>
      </c>
      <c r="H107" s="1">
        <f t="shared" si="19"/>
        <v>0.69803087725059365</v>
      </c>
      <c r="I107" s="1">
        <f t="shared" si="20"/>
        <v>1.6980171996128486</v>
      </c>
      <c r="J107" s="2">
        <f t="shared" si="21"/>
        <v>7.9066159458973102</v>
      </c>
      <c r="K107">
        <f t="shared" si="22"/>
        <v>10.693931768399937</v>
      </c>
      <c r="L107">
        <f t="shared" si="24"/>
        <v>7.852784581748276</v>
      </c>
      <c r="M107">
        <f t="shared" si="25"/>
        <v>0.19811870214683586</v>
      </c>
    </row>
    <row r="108" spans="1:13" x14ac:dyDescent="0.45">
      <c r="A108">
        <f t="shared" si="26"/>
        <v>10.672601768399936</v>
      </c>
      <c r="B108" s="1">
        <f t="shared" si="14"/>
        <v>2.1251922897039472E-11</v>
      </c>
      <c r="C108" s="1">
        <f t="shared" si="15"/>
        <v>4.5164422682171054E-22</v>
      </c>
      <c r="D108" s="1">
        <f t="shared" si="16"/>
        <v>9.4928852597648974E-18</v>
      </c>
      <c r="E108" s="1">
        <f t="shared" si="17"/>
        <v>4.7054563470813441E-4</v>
      </c>
      <c r="F108" s="1">
        <f t="shared" si="18"/>
        <v>2.1617051798066202E-5</v>
      </c>
      <c r="G108" s="1">
        <f t="shared" si="23"/>
        <v>0.45435805482894875</v>
      </c>
      <c r="H108" s="1">
        <f t="shared" si="19"/>
        <v>0.68757836714455667</v>
      </c>
      <c r="I108" s="1">
        <f t="shared" si="20"/>
        <v>1.6875635037273786</v>
      </c>
      <c r="J108" s="2">
        <f t="shared" si="21"/>
        <v>8.0160638788625889</v>
      </c>
      <c r="K108">
        <f t="shared" si="22"/>
        <v>10.672601768399936</v>
      </c>
      <c r="L108">
        <f t="shared" si="24"/>
        <v>7.96133991237995</v>
      </c>
      <c r="M108">
        <f t="shared" si="25"/>
        <v>0.19488718902318128</v>
      </c>
    </row>
    <row r="109" spans="1:13" x14ac:dyDescent="0.45">
      <c r="A109">
        <f t="shared" si="26"/>
        <v>10.651271768399935</v>
      </c>
      <c r="B109" s="1">
        <f t="shared" si="14"/>
        <v>2.2321749578677166E-11</v>
      </c>
      <c r="C109" s="1">
        <f t="shared" si="15"/>
        <v>4.9826050425317426E-22</v>
      </c>
      <c r="D109" s="1">
        <f t="shared" si="16"/>
        <v>9.970759284897767E-18</v>
      </c>
      <c r="E109" s="1">
        <f t="shared" si="17"/>
        <v>4.4799353502702078E-4</v>
      </c>
      <c r="F109" s="1">
        <f t="shared" si="18"/>
        <v>2.3848247115142123E-5</v>
      </c>
      <c r="G109" s="1">
        <f t="shared" si="23"/>
        <v>0.47723054370574242</v>
      </c>
      <c r="H109" s="1">
        <f t="shared" si="19"/>
        <v>0.67693147872659176</v>
      </c>
      <c r="I109" s="1">
        <f t="shared" si="20"/>
        <v>1.6769153350974071</v>
      </c>
      <c r="J109" s="2">
        <f t="shared" si="21"/>
        <v>8.1272381174295401</v>
      </c>
      <c r="K109">
        <f t="shared" si="22"/>
        <v>10.651271768399935</v>
      </c>
      <c r="L109">
        <f t="shared" si="24"/>
        <v>8.0716509981460653</v>
      </c>
      <c r="M109">
        <f t="shared" si="25"/>
        <v>0.19186099473175539</v>
      </c>
    </row>
    <row r="110" spans="1:13" x14ac:dyDescent="0.45">
      <c r="A110">
        <f t="shared" si="26"/>
        <v>10.629941768399934</v>
      </c>
      <c r="B110" s="1">
        <f t="shared" si="14"/>
        <v>2.3445431581279962E-11</v>
      </c>
      <c r="C110" s="1">
        <f t="shared" si="15"/>
        <v>5.4968826203247986E-22</v>
      </c>
      <c r="D110" s="1">
        <f t="shared" si="16"/>
        <v>1.0472689598255773E-17</v>
      </c>
      <c r="E110" s="1">
        <f t="shared" si="17"/>
        <v>4.2652230203756416E-4</v>
      </c>
      <c r="F110" s="1">
        <f t="shared" si="18"/>
        <v>2.6309734360527654E-5</v>
      </c>
      <c r="G110" s="1">
        <f t="shared" si="23"/>
        <v>0.50125443892794974</v>
      </c>
      <c r="H110" s="1">
        <f t="shared" si="19"/>
        <v>0.66609793064423983</v>
      </c>
      <c r="I110" s="1">
        <f t="shared" si="20"/>
        <v>1.6660804057846266</v>
      </c>
      <c r="J110" s="2">
        <f t="shared" si="21"/>
        <v>8.240071852692445</v>
      </c>
      <c r="K110">
        <f t="shared" si="22"/>
        <v>10.629941768399934</v>
      </c>
      <c r="L110">
        <f t="shared" si="24"/>
        <v>8.1836549850609934</v>
      </c>
      <c r="M110">
        <f t="shared" si="25"/>
        <v>0.18903920844507532</v>
      </c>
    </row>
    <row r="111" spans="1:13" x14ac:dyDescent="0.45">
      <c r="A111">
        <f t="shared" si="26"/>
        <v>10.608611768399934</v>
      </c>
      <c r="B111" s="1">
        <f t="shared" si="14"/>
        <v>2.4625679994079278E-11</v>
      </c>
      <c r="C111" s="1">
        <f t="shared" si="15"/>
        <v>6.0642411517079635E-22</v>
      </c>
      <c r="D111" s="1">
        <f t="shared" si="16"/>
        <v>1.0999887198915443E-17</v>
      </c>
      <c r="E111" s="1">
        <f t="shared" si="17"/>
        <v>4.060801324462989E-4</v>
      </c>
      <c r="F111" s="1">
        <f t="shared" si="18"/>
        <v>2.9025283023087264E-5</v>
      </c>
      <c r="G111" s="1">
        <f t="shared" si="23"/>
        <v>0.52648770255555088</v>
      </c>
      <c r="H111" s="1">
        <f t="shared" si="19"/>
        <v>0.65508617217442511</v>
      </c>
      <c r="I111" s="1">
        <f t="shared" si="20"/>
        <v>1.6550671581128733</v>
      </c>
      <c r="J111" s="2">
        <f t="shared" si="21"/>
        <v>8.3544904730262424</v>
      </c>
      <c r="K111">
        <f t="shared" si="22"/>
        <v>10.608611768399934</v>
      </c>
      <c r="L111">
        <f t="shared" si="24"/>
        <v>8.2972811628593437</v>
      </c>
      <c r="M111">
        <f t="shared" si="25"/>
        <v>0.18642070615581624</v>
      </c>
    </row>
    <row r="112" spans="1:13" x14ac:dyDescent="0.45">
      <c r="A112">
        <f t="shared" si="26"/>
        <v>10.587281768399933</v>
      </c>
      <c r="B112" s="1">
        <f t="shared" si="14"/>
        <v>2.5865342383161708E-11</v>
      </c>
      <c r="C112" s="1">
        <f t="shared" si="15"/>
        <v>6.6901593659818139E-22</v>
      </c>
      <c r="D112" s="1">
        <f t="shared" si="16"/>
        <v>1.1553624047925228E-17</v>
      </c>
      <c r="E112" s="1">
        <f t="shared" si="17"/>
        <v>3.866177057642216E-4</v>
      </c>
      <c r="F112" s="1">
        <f t="shared" si="18"/>
        <v>3.2021115949930406E-5</v>
      </c>
      <c r="G112" s="1">
        <f t="shared" si="23"/>
        <v>0.55299121447195088</v>
      </c>
      <c r="H112" s="1">
        <f t="shared" si="19"/>
        <v>0.64390536927249997</v>
      </c>
      <c r="I112" s="1">
        <f t="shared" si="20"/>
        <v>1.6438847507040097</v>
      </c>
      <c r="J112" s="2">
        <f t="shared" si="21"/>
        <v>8.4704117256129212</v>
      </c>
      <c r="K112">
        <f t="shared" si="22"/>
        <v>10.587281768399933</v>
      </c>
      <c r="L112">
        <f t="shared" si="24"/>
        <v>8.4124510993195827</v>
      </c>
      <c r="M112">
        <f t="shared" si="25"/>
        <v>0.18400422290167598</v>
      </c>
    </row>
    <row r="113" spans="1:13" x14ac:dyDescent="0.45">
      <c r="A113">
        <f t="shared" si="26"/>
        <v>10.565951768399932</v>
      </c>
      <c r="B113" s="1">
        <f t="shared" si="14"/>
        <v>2.7167409661744553E-11</v>
      </c>
      <c r="C113" s="1">
        <f t="shared" si="15"/>
        <v>7.3806814772905134E-22</v>
      </c>
      <c r="D113" s="1">
        <f t="shared" si="16"/>
        <v>1.2135236137144844E-17</v>
      </c>
      <c r="E113" s="1">
        <f t="shared" si="17"/>
        <v>3.6808806531206492E-4</v>
      </c>
      <c r="F113" s="1">
        <f t="shared" si="18"/>
        <v>3.5326162568795469E-5</v>
      </c>
      <c r="G113" s="1">
        <f t="shared" si="23"/>
        <v>0.58082891926786562</v>
      </c>
      <c r="H113" s="1">
        <f t="shared" si="19"/>
        <v>0.63256538497252313</v>
      </c>
      <c r="I113" s="1">
        <f t="shared" si="20"/>
        <v>1.6325430388648983</v>
      </c>
      <c r="J113" s="2">
        <f t="shared" si="21"/>
        <v>8.5877459336929611</v>
      </c>
      <c r="K113">
        <f t="shared" si="22"/>
        <v>10.565951768399932</v>
      </c>
      <c r="L113">
        <f t="shared" si="24"/>
        <v>8.5290788296529421</v>
      </c>
      <c r="M113">
        <f t="shared" si="25"/>
        <v>0.1817884174532495</v>
      </c>
    </row>
    <row r="114" spans="1:13" x14ac:dyDescent="0.45">
      <c r="A114">
        <f t="shared" si="26"/>
        <v>10.544621768399931</v>
      </c>
      <c r="B114" s="1">
        <f t="shared" si="14"/>
        <v>2.8535023306304071E-11</v>
      </c>
      <c r="C114" s="1">
        <f t="shared" si="15"/>
        <v>8.142475550913165E-22</v>
      </c>
      <c r="D114" s="1">
        <f t="shared" si="16"/>
        <v>1.274612671257136E-17</v>
      </c>
      <c r="E114" s="1">
        <f t="shared" si="17"/>
        <v>3.5044650492867149E-4</v>
      </c>
      <c r="F114" s="1">
        <f t="shared" si="18"/>
        <v>3.897233824668395E-5</v>
      </c>
      <c r="G114" s="1">
        <f t="shared" si="23"/>
        <v>0.61006798051940792</v>
      </c>
      <c r="H114" s="1">
        <f t="shared" si="19"/>
        <v>0.62107675407846485</v>
      </c>
      <c r="I114" s="1">
        <f t="shared" si="20"/>
        <v>1.6210525492651275</v>
      </c>
      <c r="J114" s="2">
        <f t="shared" si="21"/>
        <v>8.7063962701753539</v>
      </c>
      <c r="K114">
        <f t="shared" si="22"/>
        <v>10.544621768399931</v>
      </c>
      <c r="L114">
        <f t="shared" si="24"/>
        <v>8.6470711019341575</v>
      </c>
      <c r="M114">
        <f t="shared" si="25"/>
        <v>0.17977193012989073</v>
      </c>
    </row>
    <row r="115" spans="1:13" x14ac:dyDescent="0.45">
      <c r="A115">
        <f t="shared" si="26"/>
        <v>10.523291768399931</v>
      </c>
      <c r="B115" s="1">
        <f t="shared" si="14"/>
        <v>2.9971482935963759E-11</v>
      </c>
      <c r="C115" s="1">
        <f t="shared" si="15"/>
        <v>8.9828978938076672E-22</v>
      </c>
      <c r="D115" s="1">
        <f t="shared" si="16"/>
        <v>1.338776965992759E-17</v>
      </c>
      <c r="E115" s="1">
        <f t="shared" si="17"/>
        <v>3.3365046110917944E-4</v>
      </c>
      <c r="F115" s="1">
        <f t="shared" si="18"/>
        <v>4.2994852482379991E-5</v>
      </c>
      <c r="G115" s="1">
        <f t="shared" si="23"/>
        <v>0.64077894283253622</v>
      </c>
      <c r="H115" s="1">
        <f t="shared" si="19"/>
        <v>0.60945065215965288</v>
      </c>
      <c r="I115" s="1">
        <f t="shared" si="20"/>
        <v>1.6094244489187679</v>
      </c>
      <c r="J115" s="2">
        <f t="shared" si="21"/>
        <v>8.8262590875018017</v>
      </c>
      <c r="K115">
        <f t="shared" si="22"/>
        <v>10.523291768399931</v>
      </c>
      <c r="L115">
        <f t="shared" si="24"/>
        <v>8.7663276788385787</v>
      </c>
      <c r="M115">
        <f t="shared" si="25"/>
        <v>0.17795343439916181</v>
      </c>
    </row>
    <row r="116" spans="1:13" x14ac:dyDescent="0.45">
      <c r="A116">
        <f t="shared" si="26"/>
        <v>10.50196176839993</v>
      </c>
      <c r="B116" s="1">
        <f t="shared" si="14"/>
        <v>3.1480254273432334E-11</v>
      </c>
      <c r="C116" s="1">
        <f t="shared" si="15"/>
        <v>9.9100640911995469E-22</v>
      </c>
      <c r="D116" s="1">
        <f t="shared" si="16"/>
        <v>1.4061713060682467E-17</v>
      </c>
      <c r="E116" s="1">
        <f t="shared" si="17"/>
        <v>3.1765941031273878E-4</v>
      </c>
      <c r="F116" s="1">
        <f t="shared" si="18"/>
        <v>4.7432548908941042E-5</v>
      </c>
      <c r="G116" s="1">
        <f t="shared" si="23"/>
        <v>0.67303590204489017</v>
      </c>
      <c r="H116" s="1">
        <f t="shared" si="19"/>
        <v>0.59769885894104968</v>
      </c>
      <c r="I116" s="1">
        <f t="shared" si="20"/>
        <v>1.5976705085606902</v>
      </c>
      <c r="J116" s="2">
        <f t="shared" si="21"/>
        <v>8.9472243028862799</v>
      </c>
      <c r="K116">
        <f t="shared" si="22"/>
        <v>10.50196176839993</v>
      </c>
      <c r="L116">
        <f t="shared" si="24"/>
        <v>8.8867416951940399</v>
      </c>
      <c r="M116">
        <f t="shared" si="25"/>
        <v>0.17633168289086282</v>
      </c>
    </row>
    <row r="117" spans="1:13" x14ac:dyDescent="0.45">
      <c r="A117">
        <f t="shared" si="26"/>
        <v>10.480631768399929</v>
      </c>
      <c r="B117" s="1">
        <f t="shared" si="14"/>
        <v>3.306497750669555E-11</v>
      </c>
      <c r="C117" s="1">
        <f t="shared" si="15"/>
        <v>1.0932927375182827E-21</v>
      </c>
      <c r="D117" s="1">
        <f t="shared" si="16"/>
        <v>1.4769582927081571E-17</v>
      </c>
      <c r="E117" s="1">
        <f t="shared" si="17"/>
        <v>3.0243477119203528E-4</v>
      </c>
      <c r="F117" s="1">
        <f t="shared" si="18"/>
        <v>5.2328280389404584E-5</v>
      </c>
      <c r="G117" s="1">
        <f t="shared" si="23"/>
        <v>0.70691668399559182</v>
      </c>
      <c r="H117" s="1">
        <f t="shared" si="19"/>
        <v>0.58583371625865288</v>
      </c>
      <c r="I117" s="1">
        <f t="shared" si="20"/>
        <v>1.5858030605876872</v>
      </c>
      <c r="J117" s="2">
        <f t="shared" si="21"/>
        <v>9.069175837251926</v>
      </c>
      <c r="K117">
        <f t="shared" si="22"/>
        <v>10.480631768399929</v>
      </c>
      <c r="L117">
        <f t="shared" si="24"/>
        <v>9.0082000700691029</v>
      </c>
      <c r="M117">
        <f t="shared" si="25"/>
        <v>0.17490554842915881</v>
      </c>
    </row>
    <row r="118" spans="1:13" x14ac:dyDescent="0.45">
      <c r="A118">
        <f t="shared" si="26"/>
        <v>10.459301768399929</v>
      </c>
      <c r="B118" s="1">
        <f t="shared" si="14"/>
        <v>3.4729476071639212E-11</v>
      </c>
      <c r="C118" s="1">
        <f t="shared" si="15"/>
        <v>1.2061365082105606E-21</v>
      </c>
      <c r="D118" s="1">
        <f t="shared" si="16"/>
        <v>1.5513087125200727E-17</v>
      </c>
      <c r="E118" s="1">
        <f t="shared" si="17"/>
        <v>2.8793981150869398E-4</v>
      </c>
      <c r="F118" s="1">
        <f t="shared" si="18"/>
        <v>5.7729322827852554E-5</v>
      </c>
      <c r="G118" s="1">
        <f t="shared" si="23"/>
        <v>0.74250303229439596</v>
      </c>
      <c r="H118" s="1">
        <f t="shared" si="19"/>
        <v>0.5738680808306087</v>
      </c>
      <c r="I118" s="1">
        <f t="shared" si="20"/>
        <v>1.5738349518149097</v>
      </c>
      <c r="J118" s="2">
        <f t="shared" si="21"/>
        <v>9.1919921053824662</v>
      </c>
      <c r="K118">
        <f t="shared" si="22"/>
        <v>10.459301768399929</v>
      </c>
      <c r="L118">
        <f t="shared" si="24"/>
        <v>9.130583971317197</v>
      </c>
      <c r="M118">
        <f t="shared" si="25"/>
        <v>0.17367406064910945</v>
      </c>
    </row>
    <row r="119" spans="1:13" x14ac:dyDescent="0.45">
      <c r="A119">
        <f t="shared" si="26"/>
        <v>10.437971768399928</v>
      </c>
      <c r="B119" s="1">
        <f t="shared" si="14"/>
        <v>3.647776587678966E-11</v>
      </c>
      <c r="C119" s="1">
        <f t="shared" si="15"/>
        <v>1.3306274033618801E-21</v>
      </c>
      <c r="D119" s="1">
        <f t="shared" si="16"/>
        <v>1.6294019495486238E-17</v>
      </c>
      <c r="E119" s="1">
        <f t="shared" si="17"/>
        <v>2.7413955951001559E-4</v>
      </c>
      <c r="F119" s="1">
        <f t="shared" si="18"/>
        <v>6.3687831691812942E-5</v>
      </c>
      <c r="G119" s="1">
        <f t="shared" si="23"/>
        <v>0.77988080554314509</v>
      </c>
      <c r="H119" s="1">
        <f t="shared" si="19"/>
        <v>0.56181527217400196</v>
      </c>
      <c r="I119" s="1">
        <f t="shared" si="20"/>
        <v>1.5617794913775058</v>
      </c>
      <c r="J119" s="2">
        <f t="shared" si="21"/>
        <v>9.3155465540093285</v>
      </c>
      <c r="K119">
        <f t="shared" si="22"/>
        <v>10.437971768399928</v>
      </c>
      <c r="L119">
        <f t="shared" si="24"/>
        <v>9.2537693296958974</v>
      </c>
      <c r="M119">
        <f t="shared" si="25"/>
        <v>0.17263643872846623</v>
      </c>
    </row>
    <row r="120" spans="1:13" x14ac:dyDescent="0.45">
      <c r="A120">
        <f t="shared" si="26"/>
        <v>10.416641768399927</v>
      </c>
      <c r="B120" s="1">
        <f t="shared" si="14"/>
        <v>3.8314064992431655E-11</v>
      </c>
      <c r="C120" s="1">
        <f t="shared" si="15"/>
        <v>1.4679675762442768E-21</v>
      </c>
      <c r="D120" s="1">
        <f t="shared" si="16"/>
        <v>1.7114264180724841E-17</v>
      </c>
      <c r="E120" s="1">
        <f t="shared" si="17"/>
        <v>2.6100071955319199E-4</v>
      </c>
      <c r="F120" s="1">
        <f t="shared" si="18"/>
        <v>7.0261345654443812E-5</v>
      </c>
      <c r="G120" s="1">
        <f t="shared" si="23"/>
        <v>0.81914018448543569</v>
      </c>
      <c r="H120" s="1">
        <f t="shared" si="19"/>
        <v>0.54968901607376097</v>
      </c>
      <c r="I120" s="1">
        <f t="shared" si="20"/>
        <v>1.5496503941838002</v>
      </c>
      <c r="J120" s="2">
        <f t="shared" si="21"/>
        <v>9.4397082437890063</v>
      </c>
      <c r="K120">
        <f t="shared" si="22"/>
        <v>10.416641768399927</v>
      </c>
      <c r="L120">
        <f t="shared" si="24"/>
        <v>9.3776273988991683</v>
      </c>
      <c r="M120">
        <f t="shared" si="25"/>
        <v>0.17179212072459998</v>
      </c>
    </row>
    <row r="121" spans="1:13" x14ac:dyDescent="0.45">
      <c r="A121">
        <f t="shared" si="26"/>
        <v>10.395311768399926</v>
      </c>
      <c r="B121" s="1">
        <f t="shared" si="14"/>
        <v>4.0242803827476747E-11</v>
      </c>
      <c r="C121" s="1">
        <f t="shared" si="15"/>
        <v>1.6194832598967771E-21</v>
      </c>
      <c r="D121" s="1">
        <f t="shared" si="16"/>
        <v>1.7975800171883848E-17</v>
      </c>
      <c r="E121" s="1">
        <f t="shared" si="17"/>
        <v>2.4849159177345889E-4</v>
      </c>
      <c r="F121" s="1">
        <f t="shared" si="18"/>
        <v>7.7513342219936201E-5</v>
      </c>
      <c r="G121" s="1">
        <f t="shared" si="23"/>
        <v>0.86037588958420674</v>
      </c>
      <c r="H121" s="1">
        <f t="shared" si="19"/>
        <v>0.53750338408209297</v>
      </c>
      <c r="I121" s="1">
        <f t="shared" si="20"/>
        <v>1.5374617203983383</v>
      </c>
      <c r="J121" s="2">
        <f t="shared" si="21"/>
        <v>9.5643424704032274</v>
      </c>
      <c r="K121">
        <f t="shared" si="22"/>
        <v>10.395311768399926</v>
      </c>
      <c r="L121">
        <f t="shared" si="24"/>
        <v>9.502025357096116</v>
      </c>
      <c r="M121">
        <f t="shared" si="25"/>
        <v>0.17114078996954221</v>
      </c>
    </row>
    <row r="122" spans="1:13" x14ac:dyDescent="0.45">
      <c r="A122">
        <f t="shared" si="26"/>
        <v>10.373981768399926</v>
      </c>
      <c r="B122" s="1">
        <f t="shared" si="14"/>
        <v>4.2268635818639618E-11</v>
      </c>
      <c r="C122" s="1">
        <f t="shared" si="15"/>
        <v>1.7866375739687839E-21</v>
      </c>
      <c r="D122" s="1">
        <f t="shared" si="16"/>
        <v>1.8880706082790818E-17</v>
      </c>
      <c r="E122" s="1">
        <f t="shared" si="17"/>
        <v>2.3658199560234276E-4</v>
      </c>
      <c r="F122" s="1">
        <f t="shared" si="18"/>
        <v>8.5513850697577397E-5</v>
      </c>
      <c r="G122" s="1">
        <f t="shared" si="23"/>
        <v>0.90368740955227722</v>
      </c>
      <c r="H122" s="1">
        <f t="shared" si="19"/>
        <v>0.52527272959240856</v>
      </c>
      <c r="I122" s="1">
        <f t="shared" si="20"/>
        <v>1.5252278114986346</v>
      </c>
      <c r="J122" s="2">
        <f t="shared" si="21"/>
        <v>9.6893114193572618</v>
      </c>
      <c r="K122">
        <f t="shared" si="22"/>
        <v>10.373981768399926</v>
      </c>
      <c r="L122">
        <f t="shared" si="24"/>
        <v>9.6268269448802446</v>
      </c>
      <c r="M122">
        <f t="shared" si="25"/>
        <v>0.17068239893612494</v>
      </c>
    </row>
    <row r="123" spans="1:13" x14ac:dyDescent="0.45">
      <c r="A123">
        <f t="shared" si="26"/>
        <v>10.352651768399925</v>
      </c>
      <c r="B123" s="1">
        <f t="shared" si="14"/>
        <v>4.4396448657707792E-11</v>
      </c>
      <c r="C123" s="1">
        <f t="shared" si="15"/>
        <v>1.9710446534164839E-21</v>
      </c>
      <c r="D123" s="1">
        <f t="shared" si="16"/>
        <v>1.9831165165170729E-17</v>
      </c>
      <c r="E123" s="1">
        <f t="shared" si="17"/>
        <v>2.2524319695150255E-4</v>
      </c>
      <c r="F123" s="1">
        <f t="shared" si="18"/>
        <v>9.4340128443677469E-5</v>
      </c>
      <c r="G123" s="1">
        <f t="shared" si="23"/>
        <v>0.94917924138711596</v>
      </c>
      <c r="H123" s="1">
        <f t="shared" si="19"/>
        <v>0.51301162108938059</v>
      </c>
      <c r="I123" s="1">
        <f t="shared" si="20"/>
        <v>1.5129632235071542</v>
      </c>
      <c r="J123" s="2">
        <f t="shared" si="21"/>
        <v>9.8144748484730311</v>
      </c>
      <c r="K123">
        <f t="shared" si="22"/>
        <v>10.352651768399925</v>
      </c>
      <c r="L123">
        <f t="shared" si="24"/>
        <v>9.7518931339151464</v>
      </c>
      <c r="M123">
        <f t="shared" si="25"/>
        <v>0.17041719095337074</v>
      </c>
    </row>
    <row r="124" spans="1:13" x14ac:dyDescent="0.45">
      <c r="A124">
        <f t="shared" si="26"/>
        <v>10.331321768399924</v>
      </c>
      <c r="B124" s="1">
        <f t="shared" si="14"/>
        <v>4.6631376083996996E-11</v>
      </c>
      <c r="C124" s="1">
        <f t="shared" si="15"/>
        <v>2.1744852354871671E-21</v>
      </c>
      <c r="D124" s="1">
        <f t="shared" si="16"/>
        <v>2.0829470576142298E-17</v>
      </c>
      <c r="E124" s="1">
        <f t="shared" si="17"/>
        <v>2.1444783888645684E-4</v>
      </c>
      <c r="F124" s="1">
        <f t="shared" si="18"/>
        <v>1.0407740690154372E-4</v>
      </c>
      <c r="G124" s="1">
        <f t="shared" si="23"/>
        <v>0.99696114248906709</v>
      </c>
      <c r="H124" s="1">
        <f t="shared" si="19"/>
        <v>0.50073477322492854</v>
      </c>
      <c r="I124" s="1">
        <f t="shared" si="20"/>
        <v>1.5006826580481858</v>
      </c>
      <c r="J124" s="2">
        <f t="shared" si="21"/>
        <v>9.9396907915906105</v>
      </c>
      <c r="K124">
        <f t="shared" si="22"/>
        <v>10.331321768399924</v>
      </c>
      <c r="L124">
        <f t="shared" si="24"/>
        <v>9.8770828200318199</v>
      </c>
      <c r="M124">
        <f t="shared" si="25"/>
        <v>0.17034572011306565</v>
      </c>
    </row>
    <row r="125" spans="1:13" x14ac:dyDescent="0.45">
      <c r="A125">
        <f t="shared" si="26"/>
        <v>10.309991768399923</v>
      </c>
      <c r="B125" s="1">
        <f t="shared" si="14"/>
        <v>4.8978810270439088E-11</v>
      </c>
      <c r="C125" s="1">
        <f t="shared" si="15"/>
        <v>2.3989238555076694E-21</v>
      </c>
      <c r="D125" s="1">
        <f t="shared" si="16"/>
        <v>2.1878030910880225E-17</v>
      </c>
      <c r="E125" s="1">
        <f t="shared" si="17"/>
        <v>2.0416987562296083E-4</v>
      </c>
      <c r="F125" s="1">
        <f t="shared" si="18"/>
        <v>1.1481971464366158E-4</v>
      </c>
      <c r="G125" s="1">
        <f t="shared" si="23"/>
        <v>1.0471483954712142</v>
      </c>
      <c r="H125" s="1">
        <f t="shared" si="19"/>
        <v>0.48845697640750924</v>
      </c>
      <c r="I125" s="1">
        <f t="shared" si="20"/>
        <v>1.4884008919168623</v>
      </c>
      <c r="J125" s="2">
        <f t="shared" si="21"/>
        <v>10.064816276614291</v>
      </c>
      <c r="K125">
        <f t="shared" si="22"/>
        <v>10.309991768399923</v>
      </c>
      <c r="L125">
        <f t="shared" si="24"/>
        <v>10.002253534102451</v>
      </c>
      <c r="M125">
        <f t="shared" si="25"/>
        <v>0.17046886967881844</v>
      </c>
    </row>
    <row r="126" spans="1:13" x14ac:dyDescent="0.45">
      <c r="A126">
        <f t="shared" si="26"/>
        <v>10.288661768399923</v>
      </c>
      <c r="B126" s="1">
        <f t="shared" si="14"/>
        <v>5.1444414833190882E-11</v>
      </c>
      <c r="C126" s="1">
        <f t="shared" si="15"/>
        <v>2.6465278175294302E-21</v>
      </c>
      <c r="D126" s="1">
        <f t="shared" si="16"/>
        <v>2.2979376013794002E-17</v>
      </c>
      <c r="E126" s="1">
        <f t="shared" si="17"/>
        <v>1.9438450968676174E-4</v>
      </c>
      <c r="F126" s="1">
        <f t="shared" si="18"/>
        <v>1.2667078536385422E-4</v>
      </c>
      <c r="G126" s="1">
        <f t="shared" si="23"/>
        <v>1.0998620862998849</v>
      </c>
      <c r="H126" s="1">
        <f t="shared" si="19"/>
        <v>0.47619302561790111</v>
      </c>
      <c r="I126" s="1">
        <f t="shared" si="20"/>
        <v>1.4761327058733615</v>
      </c>
      <c r="J126" s="2">
        <f t="shared" si="21"/>
        <v>10.189708050780347</v>
      </c>
      <c r="K126">
        <f t="shared" si="22"/>
        <v>10.288661768399923</v>
      </c>
      <c r="L126">
        <f t="shared" si="24"/>
        <v>10.127262163697319</v>
      </c>
      <c r="M126">
        <f t="shared" si="25"/>
        <v>0.17078786927664635</v>
      </c>
    </row>
    <row r="127" spans="1:13" x14ac:dyDescent="0.45">
      <c r="A127">
        <f t="shared" si="26"/>
        <v>10.267331768399922</v>
      </c>
      <c r="B127" s="1">
        <f t="shared" si="14"/>
        <v>5.4034138496147362E-11</v>
      </c>
      <c r="C127" s="1">
        <f t="shared" si="15"/>
        <v>2.9196881230208343E-21</v>
      </c>
      <c r="D127" s="1">
        <f t="shared" si="16"/>
        <v>2.4136163082241751E-17</v>
      </c>
      <c r="E127" s="1">
        <f t="shared" si="17"/>
        <v>1.850681320851424E-4</v>
      </c>
      <c r="F127" s="1">
        <f t="shared" si="18"/>
        <v>1.3974505958747732E-4</v>
      </c>
      <c r="G127" s="1">
        <f t="shared" si="23"/>
        <v>1.155229396436763</v>
      </c>
      <c r="H127" s="1">
        <f t="shared" si="19"/>
        <v>0.46395764917825477</v>
      </c>
      <c r="I127" s="1">
        <f t="shared" si="20"/>
        <v>1.4638928133889242</v>
      </c>
      <c r="J127" s="2">
        <f t="shared" si="21"/>
        <v>10.31422330588669</v>
      </c>
      <c r="K127">
        <f t="shared" si="22"/>
        <v>10.267331768399922</v>
      </c>
      <c r="L127">
        <f t="shared" si="24"/>
        <v>10.251965678333519</v>
      </c>
      <c r="M127">
        <f t="shared" si="25"/>
        <v>0.17130431112062208</v>
      </c>
    </row>
    <row r="128" spans="1:13" x14ac:dyDescent="0.45">
      <c r="A128">
        <f t="shared" si="26"/>
        <v>10.246001768399921</v>
      </c>
      <c r="B128" s="1">
        <f t="shared" si="14"/>
        <v>5.6754229443331142E-11</v>
      </c>
      <c r="C128" s="1">
        <f t="shared" si="15"/>
        <v>3.2210425597062756E-21</v>
      </c>
      <c r="D128" s="1">
        <f t="shared" si="16"/>
        <v>2.535118307750712E-17</v>
      </c>
      <c r="E128" s="1">
        <f t="shared" si="17"/>
        <v>1.7619826534588748E-4</v>
      </c>
      <c r="F128" s="1">
        <f t="shared" si="18"/>
        <v>1.5416878977273627E-4</v>
      </c>
      <c r="G128" s="1">
        <f t="shared" si="23"/>
        <v>1.2133839096875345</v>
      </c>
      <c r="H128" s="1">
        <f t="shared" si="19"/>
        <v>0.45176543820194864</v>
      </c>
      <c r="I128" s="1">
        <f t="shared" si="20"/>
        <v>1.4516957900710801</v>
      </c>
      <c r="J128" s="2">
        <f t="shared" si="21"/>
        <v>10.438220396216202</v>
      </c>
      <c r="K128">
        <f t="shared" si="22"/>
        <v>10.246001768399921</v>
      </c>
      <c r="L128">
        <f t="shared" si="24"/>
        <v>10.376221851051447</v>
      </c>
      <c r="M128">
        <f t="shared" si="25"/>
        <v>0.17202016549999705</v>
      </c>
    </row>
    <row r="129" spans="1:13" x14ac:dyDescent="0.45">
      <c r="A129">
        <f t="shared" si="26"/>
        <v>10.22467176839992</v>
      </c>
      <c r="B129" s="1">
        <f t="shared" si="14"/>
        <v>5.961125039378481E-11</v>
      </c>
      <c r="C129" s="1">
        <f t="shared" si="15"/>
        <v>3.5535011735105094E-21</v>
      </c>
      <c r="D129" s="1">
        <f t="shared" si="16"/>
        <v>2.6627367458506323E-17</v>
      </c>
      <c r="E129" s="1">
        <f t="shared" si="17"/>
        <v>1.6775350928625122E-4</v>
      </c>
      <c r="F129" s="1">
        <f t="shared" si="18"/>
        <v>1.7008125947459395E-4</v>
      </c>
      <c r="G129" s="1">
        <f t="shared" si="23"/>
        <v>1.2744659344973703</v>
      </c>
      <c r="H129" s="1">
        <f t="shared" si="19"/>
        <v>0.43963077743990953</v>
      </c>
      <c r="I129" s="1">
        <f t="shared" si="20"/>
        <v>1.4395560044835787</v>
      </c>
      <c r="J129" s="2">
        <f t="shared" si="21"/>
        <v>10.561559542004206</v>
      </c>
      <c r="K129">
        <f t="shared" si="22"/>
        <v>10.22467176839992</v>
      </c>
      <c r="L129">
        <f t="shared" si="24"/>
        <v>10.499889969110203</v>
      </c>
      <c r="M129">
        <f t="shared" si="25"/>
        <v>0.17293779573164014</v>
      </c>
    </row>
    <row r="130" spans="1:13" x14ac:dyDescent="0.45">
      <c r="A130">
        <f t="shared" si="26"/>
        <v>10.20334176839992</v>
      </c>
      <c r="B130" s="1">
        <f t="shared" si="14"/>
        <v>6.2612094435334582E-11</v>
      </c>
      <c r="C130" s="1">
        <f t="shared" si="15"/>
        <v>3.920274369579256E-21</v>
      </c>
      <c r="D130" s="1">
        <f t="shared" si="16"/>
        <v>2.7967795254470588E-17</v>
      </c>
      <c r="E130" s="1">
        <f t="shared" si="17"/>
        <v>1.5971348938109025E-4</v>
      </c>
      <c r="F130" s="1">
        <f t="shared" si="18"/>
        <v>1.8763612834417928E-4</v>
      </c>
      <c r="G130" s="1">
        <f t="shared" si="23"/>
        <v>1.3386228424707911</v>
      </c>
      <c r="H130" s="1">
        <f t="shared" si="19"/>
        <v>0.42756777821474645</v>
      </c>
      <c r="I130" s="1">
        <f t="shared" si="20"/>
        <v>1.4274875510522376</v>
      </c>
      <c r="J130" s="2">
        <f t="shared" si="21"/>
        <v>10.684103511543086</v>
      </c>
      <c r="K130">
        <f t="shared" si="22"/>
        <v>10.20334176839992</v>
      </c>
      <c r="L130">
        <f t="shared" si="24"/>
        <v>10.622831526773645</v>
      </c>
      <c r="M130">
        <f t="shared" si="25"/>
        <v>0.17405997276131438</v>
      </c>
    </row>
    <row r="131" spans="1:13" x14ac:dyDescent="0.45">
      <c r="A131">
        <f t="shared" si="26"/>
        <v>10.182011768399919</v>
      </c>
      <c r="B131" s="1">
        <f t="shared" si="14"/>
        <v>6.5764001655432601E-11</v>
      </c>
      <c r="C131" s="1">
        <f t="shared" si="15"/>
        <v>4.324903913735742E-21</v>
      </c>
      <c r="D131" s="1">
        <f t="shared" si="16"/>
        <v>2.9375700493670529E-17</v>
      </c>
      <c r="E131" s="1">
        <f t="shared" si="17"/>
        <v>1.5205880760557416E-4</v>
      </c>
      <c r="F131" s="1">
        <f t="shared" si="18"/>
        <v>2.0700291595178788E-4</v>
      </c>
      <c r="G131" s="1">
        <f t="shared" si="23"/>
        <v>1.4060094239327705</v>
      </c>
      <c r="H131" s="1">
        <f t="shared" si="19"/>
        <v>0.41559021409792307</v>
      </c>
      <c r="I131" s="1">
        <f t="shared" si="20"/>
        <v>1.4155041857117638</v>
      </c>
      <c r="J131" s="2">
        <f t="shared" si="21"/>
        <v>10.805718275378766</v>
      </c>
      <c r="K131">
        <f t="shared" si="22"/>
        <v>10.182011768399919</v>
      </c>
      <c r="L131">
        <f t="shared" si="24"/>
        <v>10.744910893460926</v>
      </c>
      <c r="M131">
        <f t="shared" si="25"/>
        <v>0.17538988957640683</v>
      </c>
    </row>
    <row r="132" spans="1:13" x14ac:dyDescent="0.45">
      <c r="A132">
        <f t="shared" si="26"/>
        <v>10.160681768399918</v>
      </c>
      <c r="B132" s="1">
        <f t="shared" si="14"/>
        <v>6.9074576609195882E-11</v>
      </c>
      <c r="C132" s="1">
        <f t="shared" si="15"/>
        <v>4.7712971337396706E-21</v>
      </c>
      <c r="D132" s="1">
        <f t="shared" si="16"/>
        <v>3.0854480006102522E-17</v>
      </c>
      <c r="E132" s="1">
        <f t="shared" si="17"/>
        <v>1.4477099563389245E-4</v>
      </c>
      <c r="F132" s="1">
        <f t="shared" si="18"/>
        <v>2.2836863876205592E-4</v>
      </c>
      <c r="G132" s="1">
        <f t="shared" si="23"/>
        <v>1.4767882613887855</v>
      </c>
      <c r="H132" s="1">
        <f t="shared" si="19"/>
        <v>0.40371145993835289</v>
      </c>
      <c r="I132" s="1">
        <f t="shared" si="20"/>
        <v>1.4036192649017942</v>
      </c>
      <c r="J132" s="2">
        <f t="shared" si="21"/>
        <v>10.926273626522173</v>
      </c>
      <c r="K132">
        <f t="shared" si="22"/>
        <v>10.160681768399918</v>
      </c>
      <c r="L132">
        <f t="shared" si="24"/>
        <v>10.86599595095047</v>
      </c>
      <c r="M132">
        <f t="shared" si="25"/>
        <v>0.17693117557782675</v>
      </c>
    </row>
    <row r="133" spans="1:13" x14ac:dyDescent="0.45">
      <c r="A133">
        <f t="shared" si="26"/>
        <v>10.139351768399917</v>
      </c>
      <c r="B133" s="1">
        <f t="shared" si="14"/>
        <v>7.2551806666794305E-11</v>
      </c>
      <c r="C133" s="1">
        <f t="shared" si="15"/>
        <v>5.2637646506158987E-21</v>
      </c>
      <c r="D133" s="1">
        <f t="shared" si="16"/>
        <v>3.2407701618965887E-17</v>
      </c>
      <c r="E133" s="1">
        <f t="shared" si="17"/>
        <v>1.3783247028102159E-4</v>
      </c>
      <c r="F133" s="1">
        <f t="shared" si="18"/>
        <v>2.5193961606889286E-4</v>
      </c>
      <c r="G133" s="1">
        <f t="shared" si="23"/>
        <v>1.5511301217850164</v>
      </c>
      <c r="H133" s="1">
        <f t="shared" si="19"/>
        <v>0.39194443479423557</v>
      </c>
      <c r="I133" s="1">
        <f t="shared" si="20"/>
        <v>1.3918456884638133</v>
      </c>
      <c r="J133" s="2">
        <f t="shared" si="21"/>
        <v>11.045643761165259</v>
      </c>
      <c r="K133">
        <f t="shared" si="22"/>
        <v>10.139351768399917</v>
      </c>
      <c r="L133">
        <f t="shared" si="24"/>
        <v>10.985958693843717</v>
      </c>
      <c r="M133">
        <f t="shared" si="25"/>
        <v>0.17868791104053752</v>
      </c>
    </row>
    <row r="134" spans="1:13" x14ac:dyDescent="0.45">
      <c r="A134">
        <f t="shared" si="26"/>
        <v>10.118021768399917</v>
      </c>
      <c r="B134" s="1">
        <f t="shared" si="14"/>
        <v>7.6204081284446374E-11</v>
      </c>
      <c r="C134" s="1">
        <f t="shared" si="15"/>
        <v>5.8070620044065103E-21</v>
      </c>
      <c r="D134" s="1">
        <f t="shared" si="16"/>
        <v>3.4039112764700496E-17</v>
      </c>
      <c r="E134" s="1">
        <f t="shared" si="17"/>
        <v>1.3122649108006558E-4</v>
      </c>
      <c r="F134" s="1">
        <f t="shared" si="18"/>
        <v>2.7794346232923745E-4</v>
      </c>
      <c r="G134" s="1">
        <f t="shared" si="23"/>
        <v>1.6292143685149303</v>
      </c>
      <c r="H134" s="1">
        <f t="shared" si="19"/>
        <v>0.38030154925535614</v>
      </c>
      <c r="I134" s="1">
        <f t="shared" si="20"/>
        <v>1.3801958469260269</v>
      </c>
      <c r="J134" s="2">
        <f t="shared" si="21"/>
        <v>11.163707815037617</v>
      </c>
      <c r="K134">
        <f t="shared" si="22"/>
        <v>10.118021768399917</v>
      </c>
      <c r="L134">
        <f t="shared" si="24"/>
        <v>11.104675788101439</v>
      </c>
      <c r="M134">
        <f t="shared" si="25"/>
        <v>0.18066464178047961</v>
      </c>
    </row>
    <row r="135" spans="1:13" x14ac:dyDescent="0.45">
      <c r="A135">
        <f t="shared" si="26"/>
        <v>10.096691768399916</v>
      </c>
      <c r="B135" s="1">
        <f t="shared" si="14"/>
        <v>8.0040212245525257E-11</v>
      </c>
      <c r="C135" s="1">
        <f t="shared" si="15"/>
        <v>6.406435576308731E-21</v>
      </c>
      <c r="D135" s="1">
        <f t="shared" si="16"/>
        <v>3.5752649522356739E-17</v>
      </c>
      <c r="E135" s="1">
        <f t="shared" si="17"/>
        <v>1.2493711989280094E-4</v>
      </c>
      <c r="F135" s="1">
        <f t="shared" si="18"/>
        <v>3.0663128513476842E-4</v>
      </c>
      <c r="G135" s="1">
        <f t="shared" si="23"/>
        <v>1.7112293941664547</v>
      </c>
      <c r="H135" s="1">
        <f t="shared" si="19"/>
        <v>0.36879465757179319</v>
      </c>
      <c r="I135" s="1">
        <f t="shared" si="20"/>
        <v>1.3686815735919911</v>
      </c>
      <c r="J135" s="2">
        <f t="shared" si="21"/>
        <v>11.280350351253496</v>
      </c>
      <c r="K135">
        <f t="shared" si="22"/>
        <v>10.096691768399916</v>
      </c>
      <c r="L135">
        <f t="shared" si="24"/>
        <v>11.222029083145557</v>
      </c>
      <c r="M135">
        <f t="shared" si="25"/>
        <v>0.1828663941302138</v>
      </c>
    </row>
    <row r="136" spans="1:13" x14ac:dyDescent="0.45">
      <c r="A136">
        <f t="shared" si="26"/>
        <v>10.075361768399915</v>
      </c>
      <c r="B136" s="1">
        <f t="shared" si="14"/>
        <v>8.4069454920602709E-11</v>
      </c>
      <c r="C136" s="1">
        <f t="shared" si="15"/>
        <v>7.0676732506472504E-21</v>
      </c>
      <c r="D136" s="1">
        <f t="shared" si="16"/>
        <v>3.7552446114108292E-17</v>
      </c>
      <c r="E136" s="1">
        <f t="shared" si="17"/>
        <v>1.1894918245599419E-4</v>
      </c>
      <c r="F136" s="1">
        <f t="shared" si="18"/>
        <v>3.3828011004635364E-4</v>
      </c>
      <c r="G136" s="1">
        <f t="shared" si="23"/>
        <v>1.7973730750536563</v>
      </c>
      <c r="H136" s="1">
        <f t="shared" si="19"/>
        <v>0.35743501492901042</v>
      </c>
      <c r="I136" s="1">
        <f t="shared" si="20"/>
        <v>1.3573141017728259</v>
      </c>
      <c r="J136" s="2">
        <f t="shared" si="21"/>
        <v>11.395461796259609</v>
      </c>
      <c r="K136">
        <f t="shared" si="22"/>
        <v>10.075361768399915</v>
      </c>
      <c r="L136">
        <f t="shared" si="24"/>
        <v>11.337906073756553</v>
      </c>
      <c r="M136">
        <f t="shared" si="25"/>
        <v>0.18529869031587679</v>
      </c>
    </row>
    <row r="137" spans="1:13" x14ac:dyDescent="0.45">
      <c r="A137">
        <f t="shared" si="26"/>
        <v>10.054031768399915</v>
      </c>
      <c r="B137" s="1">
        <f t="shared" si="14"/>
        <v>8.8301530597732794E-11</v>
      </c>
      <c r="C137" s="1">
        <f t="shared" si="15"/>
        <v>7.7971603059023408E-21</v>
      </c>
      <c r="D137" s="1">
        <f t="shared" si="16"/>
        <v>3.944284487982348E-17</v>
      </c>
      <c r="E137" s="1">
        <f t="shared" si="17"/>
        <v>1.1324823177070106E-4</v>
      </c>
      <c r="F137" s="1">
        <f t="shared" si="18"/>
        <v>3.7319555570684501E-4</v>
      </c>
      <c r="G137" s="1">
        <f t="shared" si="23"/>
        <v>1.8878532486297424</v>
      </c>
      <c r="H137" s="1">
        <f t="shared" si="19"/>
        <v>0.3462332401301812</v>
      </c>
      <c r="I137" s="1">
        <f t="shared" si="20"/>
        <v>1.3461040274237266</v>
      </c>
      <c r="J137" s="2">
        <f t="shared" si="21"/>
        <v>11.508938821286451</v>
      </c>
      <c r="K137">
        <f t="shared" si="22"/>
        <v>10.054031768399915</v>
      </c>
      <c r="L137">
        <f t="shared" si="24"/>
        <v>11.45220030877303</v>
      </c>
      <c r="M137">
        <f t="shared" si="25"/>
        <v>0.18796756431493716</v>
      </c>
    </row>
    <row r="138" spans="1:13" x14ac:dyDescent="0.45">
      <c r="A138">
        <f t="shared" si="26"/>
        <v>10.032701768399914</v>
      </c>
      <c r="B138" s="1">
        <f t="shared" si="14"/>
        <v>9.2746649936842648E-11</v>
      </c>
      <c r="C138" s="1">
        <f t="shared" si="15"/>
        <v>8.6019410745072337E-21</v>
      </c>
      <c r="D138" s="1">
        <f t="shared" si="16"/>
        <v>4.1428406753756787E-17</v>
      </c>
      <c r="E138" s="1">
        <f t="shared" si="17"/>
        <v>1.0782051324623136E-4</v>
      </c>
      <c r="F138" s="1">
        <f t="shared" si="18"/>
        <v>4.1171478506452937E-4</v>
      </c>
      <c r="G138" s="1">
        <f t="shared" si="23"/>
        <v>1.9828882149330433</v>
      </c>
      <c r="H138" s="1">
        <f t="shared" si="19"/>
        <v>0.33519928386633591</v>
      </c>
      <c r="I138" s="1">
        <f t="shared" si="20"/>
        <v>1.3350612773652251</v>
      </c>
      <c r="J138" s="2">
        <f t="shared" si="21"/>
        <v>11.620684667509579</v>
      </c>
      <c r="K138">
        <f t="shared" si="22"/>
        <v>10.032701768399914</v>
      </c>
      <c r="L138">
        <f t="shared" si="24"/>
        <v>11.564811744398014</v>
      </c>
      <c r="M138">
        <f t="shared" si="25"/>
        <v>0.19087957826557739</v>
      </c>
    </row>
    <row r="139" spans="1:13" x14ac:dyDescent="0.45">
      <c r="A139">
        <f t="shared" si="26"/>
        <v>10.011371768399913</v>
      </c>
      <c r="B139" s="1">
        <f t="shared" si="14"/>
        <v>9.7415537604827485E-11</v>
      </c>
      <c r="C139" s="1">
        <f t="shared" si="15"/>
        <v>9.4897869668375571E-21</v>
      </c>
      <c r="D139" s="1">
        <f t="shared" si="16"/>
        <v>4.3513922268641585E-17</v>
      </c>
      <c r="E139" s="1">
        <f t="shared" si="17"/>
        <v>1.0265293151466916E-4</v>
      </c>
      <c r="F139" s="1">
        <f t="shared" si="18"/>
        <v>4.5420976120596319E-4</v>
      </c>
      <c r="G139" s="1">
        <f t="shared" si="23"/>
        <v>2.0827072632760042</v>
      </c>
      <c r="H139" s="1">
        <f t="shared" si="19"/>
        <v>0.32434240267503861</v>
      </c>
      <c r="I139" s="1">
        <f t="shared" si="20"/>
        <v>1.3241950831897709</v>
      </c>
      <c r="J139" s="2">
        <f t="shared" si="21"/>
        <v>11.730609413927159</v>
      </c>
      <c r="K139">
        <f t="shared" si="22"/>
        <v>10.011371768399913</v>
      </c>
      <c r="L139">
        <f t="shared" si="24"/>
        <v>11.675647040718369</v>
      </c>
      <c r="M139">
        <f t="shared" si="25"/>
        <v>0.1940418394869233</v>
      </c>
    </row>
    <row r="140" spans="1:13" x14ac:dyDescent="0.45">
      <c r="A140">
        <f t="shared" si="26"/>
        <v>9.9900417683999123</v>
      </c>
      <c r="B140" s="1">
        <f t="shared" si="14"/>
        <v>1.023194581507769E-10</v>
      </c>
      <c r="C140" s="1">
        <f t="shared" si="15"/>
        <v>1.0469271516268586E-20</v>
      </c>
      <c r="D140" s="1">
        <f t="shared" si="16"/>
        <v>4.5704423113729187E-17</v>
      </c>
      <c r="E140" s="1">
        <f t="shared" si="17"/>
        <v>9.7733018835895335E-5</v>
      </c>
      <c r="F140" s="1">
        <f t="shared" si="18"/>
        <v>5.0109083923824036E-4</v>
      </c>
      <c r="G140" s="1">
        <f t="shared" si="23"/>
        <v>2.1875512254477134</v>
      </c>
      <c r="H140" s="1">
        <f t="shared" si="19"/>
        <v>0.31367113861063489</v>
      </c>
      <c r="I140" s="1">
        <f t="shared" si="20"/>
        <v>1.3135139608765436</v>
      </c>
      <c r="J140" s="2">
        <f t="shared" si="21"/>
        <v>11.838630187737886</v>
      </c>
      <c r="K140">
        <f t="shared" si="22"/>
        <v>9.9900417683999123</v>
      </c>
      <c r="L140">
        <f t="shared" si="24"/>
        <v>11.784619800832523</v>
      </c>
      <c r="M140">
        <f t="shared" si="25"/>
        <v>0.19746201816120029</v>
      </c>
    </row>
    <row r="141" spans="1:13" x14ac:dyDescent="0.45">
      <c r="A141">
        <f t="shared" si="26"/>
        <v>9.9687117683999116</v>
      </c>
      <c r="B141" s="1">
        <f t="shared" si="14"/>
        <v>1.0747024318377125E-10</v>
      </c>
      <c r="C141" s="1">
        <f t="shared" si="15"/>
        <v>1.1549853169978931E-20</v>
      </c>
      <c r="D141" s="1">
        <f t="shared" si="16"/>
        <v>4.8005194274664515E-17</v>
      </c>
      <c r="E141" s="1">
        <f t="shared" si="17"/>
        <v>9.3048905016871659E-5</v>
      </c>
      <c r="F141" s="1">
        <f t="shared" si="18"/>
        <v>5.5281072890599355E-4</v>
      </c>
      <c r="G141" s="1">
        <f t="shared" si="23"/>
        <v>2.297673056764888</v>
      </c>
      <c r="H141" s="1">
        <f t="shared" si="19"/>
        <v>0.30319330457494253</v>
      </c>
      <c r="I141" s="1">
        <f t="shared" si="20"/>
        <v>1.3030256960632409</v>
      </c>
      <c r="J141" s="2">
        <f t="shared" si="21"/>
        <v>11.944671317746034</v>
      </c>
      <c r="K141">
        <f t="shared" si="22"/>
        <v>9.9687117683999116</v>
      </c>
      <c r="L141">
        <f t="shared" si="24"/>
        <v>11.89165075274196</v>
      </c>
      <c r="M141">
        <f t="shared" si="25"/>
        <v>0.20114836571773476</v>
      </c>
    </row>
    <row r="142" spans="1:13" x14ac:dyDescent="0.45">
      <c r="A142">
        <f t="shared" si="26"/>
        <v>9.9473817683999108</v>
      </c>
      <c r="B142" s="1">
        <f t="shared" si="14"/>
        <v>1.1288031991880901E-10</v>
      </c>
      <c r="C142" s="1">
        <f t="shared" si="15"/>
        <v>1.2741966624972671E-20</v>
      </c>
      <c r="D142" s="1">
        <f t="shared" si="16"/>
        <v>5.0421786784483542E-17</v>
      </c>
      <c r="E142" s="1">
        <f t="shared" si="17"/>
        <v>8.8589288772622434E-5</v>
      </c>
      <c r="F142" s="1">
        <f t="shared" si="18"/>
        <v>6.0986886620826479E-4</v>
      </c>
      <c r="G142" s="1">
        <f t="shared" si="23"/>
        <v>2.4133384463729755</v>
      </c>
      <c r="H142" s="1">
        <f t="shared" si="19"/>
        <v>0.29291597518808343</v>
      </c>
      <c r="I142" s="1">
        <f t="shared" si="20"/>
        <v>1.2927373348544011</v>
      </c>
      <c r="J142" s="2">
        <f t="shared" si="21"/>
        <v>12.048664432013174</v>
      </c>
      <c r="K142">
        <f t="shared" si="22"/>
        <v>9.9473817683999108</v>
      </c>
      <c r="L142">
        <f t="shared" si="24"/>
        <v>11.996667874879604</v>
      </c>
      <c r="M142">
        <f t="shared" si="25"/>
        <v>0.20510973395034204</v>
      </c>
    </row>
    <row r="143" spans="1:13" x14ac:dyDescent="0.45">
      <c r="A143">
        <f t="shared" si="26"/>
        <v>9.9260517683999101</v>
      </c>
      <c r="B143" s="1">
        <f t="shared" si="14"/>
        <v>1.1856274115974871E-10</v>
      </c>
      <c r="C143" s="1">
        <f t="shared" si="15"/>
        <v>1.405712359131357E-20</v>
      </c>
      <c r="D143" s="1">
        <f t="shared" si="16"/>
        <v>5.2960031116501423E-17</v>
      </c>
      <c r="E143" s="1">
        <f t="shared" si="17"/>
        <v>8.4343410459805903E-5</v>
      </c>
      <c r="F143" s="1">
        <f t="shared" si="18"/>
        <v>6.7281623623011546E-4</v>
      </c>
      <c r="G143" s="1">
        <f t="shared" si="23"/>
        <v>2.5348264582700888</v>
      </c>
      <c r="H143" s="1">
        <f t="shared" si="19"/>
        <v>0.28284548301587065</v>
      </c>
      <c r="I143" s="1">
        <f t="shared" si="20"/>
        <v>1.2826551799825534</v>
      </c>
      <c r="J143" s="2">
        <f t="shared" si="21"/>
        <v>12.150548501609665</v>
      </c>
      <c r="K143">
        <f t="shared" si="22"/>
        <v>9.9260517683999101</v>
      </c>
      <c r="L143">
        <f t="shared" si="24"/>
        <v>12.099606466811419</v>
      </c>
      <c r="M143">
        <f t="shared" si="25"/>
        <v>0.20935559488816771</v>
      </c>
    </row>
    <row r="144" spans="1:13" x14ac:dyDescent="0.45">
      <c r="A144">
        <f t="shared" si="26"/>
        <v>9.9047217683999094</v>
      </c>
      <c r="B144" s="1">
        <f t="shared" si="14"/>
        <v>1.2453121679159247E-10</v>
      </c>
      <c r="C144" s="1">
        <f t="shared" si="15"/>
        <v>1.5508023955594602E-20</v>
      </c>
      <c r="D144" s="1">
        <f t="shared" si="16"/>
        <v>5.5626051251398884E-17</v>
      </c>
      <c r="E144" s="1">
        <f t="shared" si="17"/>
        <v>8.0301026117101092E-5</v>
      </c>
      <c r="F144" s="1">
        <f t="shared" si="18"/>
        <v>7.422606937607934E-4</v>
      </c>
      <c r="G144" s="1">
        <f t="shared" si="23"/>
        <v>2.6624302046000872</v>
      </c>
      <c r="H144" s="1">
        <f t="shared" si="19"/>
        <v>0.27298741991384323</v>
      </c>
      <c r="I144" s="1">
        <f t="shared" si="20"/>
        <v>1.2727847920821498</v>
      </c>
      <c r="J144" s="2">
        <f t="shared" si="21"/>
        <v>12.250269832883019</v>
      </c>
      <c r="K144">
        <f t="shared" si="22"/>
        <v>9.9047217683999094</v>
      </c>
      <c r="L144">
        <f t="shared" si="24"/>
        <v>12.200409167246342</v>
      </c>
      <c r="M144">
        <f t="shared" si="25"/>
        <v>0.21389606143074183</v>
      </c>
    </row>
    <row r="145" spans="1:13" x14ac:dyDescent="0.45">
      <c r="A145">
        <f t="shared" si="26"/>
        <v>9.8833917683999086</v>
      </c>
      <c r="B145" s="1">
        <f t="shared" si="14"/>
        <v>1.308001468581053E-10</v>
      </c>
      <c r="C145" s="1">
        <f t="shared" si="15"/>
        <v>1.7108678418101914E-20</v>
      </c>
      <c r="D145" s="1">
        <f t="shared" si="16"/>
        <v>5.8426279452452002E-17</v>
      </c>
      <c r="E145" s="1">
        <f t="shared" si="17"/>
        <v>7.645238274976685E-5</v>
      </c>
      <c r="F145" s="1">
        <f t="shared" si="18"/>
        <v>8.1887283307744525E-4</v>
      </c>
      <c r="G145" s="1">
        <f t="shared" si="23"/>
        <v>2.7964575528395383</v>
      </c>
      <c r="H145" s="1">
        <f t="shared" si="19"/>
        <v>0.2633466431991105</v>
      </c>
      <c r="I145" s="1">
        <f t="shared" si="20"/>
        <v>1.2631309957873125</v>
      </c>
      <c r="J145" s="2">
        <f t="shared" si="21"/>
        <v>12.347782011150137</v>
      </c>
      <c r="K145">
        <f t="shared" si="22"/>
        <v>9.8833917683999086</v>
      </c>
      <c r="L145">
        <f t="shared" si="24"/>
        <v>12.299025922016579</v>
      </c>
      <c r="M145">
        <f t="shared" si="25"/>
        <v>0.21874190874467739</v>
      </c>
    </row>
    <row r="146" spans="1:13" x14ac:dyDescent="0.45">
      <c r="A146">
        <f t="shared" si="26"/>
        <v>9.8620617683999079</v>
      </c>
      <c r="B146" s="1">
        <f t="shared" si="14"/>
        <v>1.3738465630456218E-10</v>
      </c>
      <c r="C146" s="1">
        <f t="shared" si="15"/>
        <v>1.8874543787922678E-20</v>
      </c>
      <c r="D146" s="1">
        <f t="shared" si="16"/>
        <v>6.1367471784547321E-17</v>
      </c>
      <c r="E146" s="1">
        <f t="shared" si="17"/>
        <v>7.2788194798753078E-5</v>
      </c>
      <c r="F146" s="1">
        <f t="shared" si="18"/>
        <v>9.0339246357611146E-4</v>
      </c>
      <c r="G146" s="1">
        <f t="shared" si="23"/>
        <v>2.93723186858448</v>
      </c>
      <c r="H146" s="1">
        <f t="shared" si="19"/>
        <v>0.25392728632024436</v>
      </c>
      <c r="I146" s="1">
        <f t="shared" si="20"/>
        <v>1.2536978903234863</v>
      </c>
      <c r="J146" s="2">
        <f t="shared" si="21"/>
        <v>12.443045799130154</v>
      </c>
      <c r="K146">
        <f t="shared" si="22"/>
        <v>9.8620617683999079</v>
      </c>
      <c r="L146">
        <f t="shared" si="24"/>
        <v>12.395413905140146</v>
      </c>
      <c r="M146">
        <f t="shared" si="25"/>
        <v>0.22390459640839758</v>
      </c>
    </row>
    <row r="147" spans="1:13" x14ac:dyDescent="0.45">
      <c r="A147">
        <f t="shared" si="26"/>
        <v>9.8407317683999072</v>
      </c>
      <c r="B147" s="1">
        <f t="shared" si="14"/>
        <v>1.4430063146946035E-10</v>
      </c>
      <c r="C147" s="1">
        <f t="shared" si="15"/>
        <v>2.0822672242485012E-20</v>
      </c>
      <c r="D147" s="1">
        <f t="shared" si="16"/>
        <v>6.4456724414430881E-17</v>
      </c>
      <c r="E147" s="1">
        <f t="shared" si="17"/>
        <v>6.9299621737581532E-5</v>
      </c>
      <c r="F147" s="1">
        <f t="shared" si="18"/>
        <v>9.9663575378246445E-4</v>
      </c>
      <c r="G147" s="1">
        <f t="shared" si="23"/>
        <v>3.0850927957293925</v>
      </c>
      <c r="H147" s="1">
        <f t="shared" si="19"/>
        <v>0.24473277366252322</v>
      </c>
      <c r="I147" s="1">
        <f t="shared" si="20"/>
        <v>1.244488864230169</v>
      </c>
      <c r="J147" s="2">
        <f t="shared" si="21"/>
        <v>12.536028993764077</v>
      </c>
      <c r="K147">
        <f t="shared" si="22"/>
        <v>9.8407317683999072</v>
      </c>
      <c r="L147">
        <f t="shared" si="24"/>
        <v>12.489537396447115</v>
      </c>
      <c r="M147">
        <f t="shared" si="25"/>
        <v>0.22939629127583042</v>
      </c>
    </row>
    <row r="148" spans="1:13" x14ac:dyDescent="0.45">
      <c r="A148">
        <f t="shared" si="26"/>
        <v>9.8194017683999064</v>
      </c>
      <c r="B148" s="1">
        <f t="shared" si="14"/>
        <v>1.5156475841322514E-10</v>
      </c>
      <c r="C148" s="1">
        <f t="shared" si="15"/>
        <v>2.2971875992859303E-20</v>
      </c>
      <c r="D148" s="1">
        <f t="shared" si="16"/>
        <v>6.7701490731512343E-17</v>
      </c>
      <c r="E148" s="1">
        <f t="shared" si="17"/>
        <v>6.5978246742954164E-5</v>
      </c>
      <c r="F148" s="1">
        <f t="shared" si="18"/>
        <v>1.0995031127286452E-3</v>
      </c>
      <c r="G148" s="1">
        <f t="shared" si="23"/>
        <v>3.2403970759204008</v>
      </c>
      <c r="H148" s="1">
        <f t="shared" si="19"/>
        <v>0.235765839101055</v>
      </c>
      <c r="I148" s="1">
        <f t="shared" si="20"/>
        <v>1.2355066138270883</v>
      </c>
      <c r="J148" s="2">
        <f t="shared" si="21"/>
        <v>12.626706245315631</v>
      </c>
      <c r="K148">
        <f t="shared" si="22"/>
        <v>9.8194017683999064</v>
      </c>
      <c r="L148">
        <f t="shared" si="24"/>
        <v>12.581367619539854</v>
      </c>
      <c r="M148">
        <f t="shared" si="25"/>
        <v>0.23522989101487776</v>
      </c>
    </row>
    <row r="149" spans="1:13" x14ac:dyDescent="0.45">
      <c r="A149">
        <f t="shared" si="26"/>
        <v>9.7980717683999057</v>
      </c>
      <c r="B149" s="1">
        <f t="shared" si="14"/>
        <v>1.5919456317639975E-10</v>
      </c>
      <c r="C149" s="1">
        <f t="shared" si="15"/>
        <v>2.5342908944924733E-20</v>
      </c>
      <c r="D149" s="1">
        <f t="shared" si="16"/>
        <v>7.11095993305377E-17</v>
      </c>
      <c r="E149" s="1">
        <f t="shared" si="17"/>
        <v>6.2816056387618712E-5</v>
      </c>
      <c r="F149" s="1">
        <f t="shared" si="18"/>
        <v>1.2129878848033547E-3</v>
      </c>
      <c r="G149" s="1">
        <f t="shared" si="23"/>
        <v>3.40351940926011</v>
      </c>
      <c r="H149" s="1">
        <f t="shared" si="19"/>
        <v>0.22702854789729932</v>
      </c>
      <c r="I149" s="1">
        <f t="shared" si="20"/>
        <v>1.2267531650191952</v>
      </c>
      <c r="J149" s="2">
        <f t="shared" si="21"/>
        <v>12.715058842817482</v>
      </c>
      <c r="K149">
        <f t="shared" si="22"/>
        <v>9.7980717683999057</v>
      </c>
      <c r="L149">
        <f t="shared" si="24"/>
        <v>12.670882544066558</v>
      </c>
      <c r="M149">
        <f t="shared" si="25"/>
        <v>0.24141904825779284</v>
      </c>
    </row>
    <row r="150" spans="1:13" x14ac:dyDescent="0.45">
      <c r="A150">
        <f t="shared" si="26"/>
        <v>9.7767417683999049</v>
      </c>
      <c r="B150" s="1">
        <f t="shared" ref="B150:B213" si="27">10^(-A150)</f>
        <v>1.6720845406443358E-10</v>
      </c>
      <c r="C150" s="1">
        <f t="shared" ref="C150:C213" si="28">B150^2</f>
        <v>2.7958667110617795E-20</v>
      </c>
      <c r="D150" s="1">
        <f t="shared" ref="D150:D213" si="29">$B$4*B150</f>
        <v>7.4689272899510527E-17</v>
      </c>
      <c r="E150" s="1">
        <f t="shared" ref="E150:E213" si="30">$B$3/B150-B150</f>
        <v>5.9805421306505302E-5</v>
      </c>
      <c r="F150" s="1">
        <f t="shared" ref="F150:F213" si="31">C150/$B$6</f>
        <v>1.3381859420372913E-3</v>
      </c>
      <c r="G150" s="1">
        <f t="shared" si="23"/>
        <v>3.5748533583403468</v>
      </c>
      <c r="H150" s="1">
        <f t="shared" ref="H150:H213" si="32">1/(F150+G150+1)</f>
        <v>0.21852232152507398</v>
      </c>
      <c r="I150" s="1">
        <f t="shared" ref="I150:I213" si="33">(G150+2)*H150</f>
        <v>1.2182298980263877</v>
      </c>
      <c r="J150" s="2">
        <f t="shared" ref="J150:J213" si="34">($B$11*(2-I150)-E150*$B$10-E150*$B$13+$B$14)/(E150+$B$7)</f>
        <v>12.801074470021591</v>
      </c>
      <c r="K150">
        <f t="shared" ref="K150:K213" si="35">A150</f>
        <v>9.7767417683999049</v>
      </c>
      <c r="L150">
        <f t="shared" si="24"/>
        <v>12.758066656419537</v>
      </c>
      <c r="M150">
        <f t="shared" si="25"/>
        <v>0.24797819528056453</v>
      </c>
    </row>
    <row r="151" spans="1:13" x14ac:dyDescent="0.45">
      <c r="A151">
        <f t="shared" si="26"/>
        <v>9.7554117683999042</v>
      </c>
      <c r="B151" s="1">
        <f t="shared" si="27"/>
        <v>1.7562576606110196E-10</v>
      </c>
      <c r="C151" s="1">
        <f t="shared" si="28"/>
        <v>3.0844409704548912E-20</v>
      </c>
      <c r="D151" s="1">
        <f t="shared" si="29"/>
        <v>7.8449148058437757E-17</v>
      </c>
      <c r="E151" s="1">
        <f t="shared" si="30"/>
        <v>5.6939077789481106E-5</v>
      </c>
      <c r="F151" s="1">
        <f t="shared" si="31"/>
        <v>1.4763062664525533E-3</v>
      </c>
      <c r="G151" s="1">
        <f t="shared" ref="G151:G214" si="36">B151/$B$5</f>
        <v>3.7548122977842406</v>
      </c>
      <c r="H151" s="1">
        <f t="shared" si="32"/>
        <v>0.21024796500959803</v>
      </c>
      <c r="I151" s="1">
        <f t="shared" si="33"/>
        <v>1.2099375746213454</v>
      </c>
      <c r="J151" s="2">
        <f t="shared" si="34"/>
        <v>12.884746936037235</v>
      </c>
      <c r="K151">
        <f t="shared" si="35"/>
        <v>9.7554117683999042</v>
      </c>
      <c r="L151">
        <f t="shared" ref="L151:L214" si="37">(J150+J151)/2</f>
        <v>12.842910703029414</v>
      </c>
      <c r="M151">
        <f t="shared" ref="M151:M214" si="38">(K150-K151)/(J151-J150)</f>
        <v>0.25492256910430694</v>
      </c>
    </row>
    <row r="152" spans="1:13" x14ac:dyDescent="0.45">
      <c r="A152">
        <f t="shared" si="26"/>
        <v>9.7340817683999035</v>
      </c>
      <c r="B152" s="1">
        <f t="shared" si="27"/>
        <v>1.8446680747770782E-10</v>
      </c>
      <c r="C152" s="1">
        <f t="shared" si="28"/>
        <v>3.4028003061017721E-20</v>
      </c>
      <c r="D152" s="1">
        <f t="shared" si="29"/>
        <v>8.2398296196762703E-17</v>
      </c>
      <c r="E152" s="1">
        <f t="shared" si="30"/>
        <v>5.4210110256314811E-5</v>
      </c>
      <c r="F152" s="1">
        <f t="shared" si="31"/>
        <v>1.6286826246649938E-3</v>
      </c>
      <c r="G152" s="1">
        <f t="shared" si="36"/>
        <v>3.9438304115884653</v>
      </c>
      <c r="H152" s="1">
        <f t="shared" si="32"/>
        <v>0.20220569636702446</v>
      </c>
      <c r="I152" s="1">
        <f t="shared" si="33"/>
        <v>1.2018763674627431</v>
      </c>
      <c r="J152" s="2">
        <f t="shared" si="34"/>
        <v>12.966075884801052</v>
      </c>
      <c r="K152">
        <f t="shared" si="35"/>
        <v>9.7340817683999035</v>
      </c>
      <c r="L152">
        <f t="shared" si="37"/>
        <v>12.925411410419144</v>
      </c>
      <c r="M152">
        <f t="shared" si="38"/>
        <v>0.26226823688504891</v>
      </c>
    </row>
    <row r="153" spans="1:13" x14ac:dyDescent="0.45">
      <c r="A153">
        <f t="shared" si="26"/>
        <v>9.7127517683999027</v>
      </c>
      <c r="B153" s="1">
        <f t="shared" si="27"/>
        <v>1.9375290895060876E-10</v>
      </c>
      <c r="C153" s="1">
        <f t="shared" si="28"/>
        <v>3.7540189726822885E-20</v>
      </c>
      <c r="D153" s="1">
        <f t="shared" si="29"/>
        <v>8.6546245359756448E-17</v>
      </c>
      <c r="E153" s="1">
        <f t="shared" si="30"/>
        <v>5.1611934571570487E-5</v>
      </c>
      <c r="F153" s="1">
        <f t="shared" si="31"/>
        <v>1.7967864474758605E-3</v>
      </c>
      <c r="G153" s="1">
        <f t="shared" si="36"/>
        <v>4.1423637406717955</v>
      </c>
      <c r="H153" s="1">
        <f t="shared" si="32"/>
        <v>0.19439517774146908</v>
      </c>
      <c r="I153" s="1">
        <f t="shared" si="33"/>
        <v>1.1940458911206486</v>
      </c>
      <c r="J153" s="2">
        <f t="shared" si="34"/>
        <v>13.045066487427469</v>
      </c>
      <c r="K153">
        <f t="shared" si="35"/>
        <v>9.7127517683999027</v>
      </c>
      <c r="L153">
        <f t="shared" si="37"/>
        <v>13.00557118611426</v>
      </c>
      <c r="M153">
        <f t="shared" si="38"/>
        <v>0.27003212142690008</v>
      </c>
    </row>
    <row r="154" spans="1:13" x14ac:dyDescent="0.45">
      <c r="A154">
        <f t="shared" si="26"/>
        <v>9.691421768399902</v>
      </c>
      <c r="B154" s="1">
        <f t="shared" si="27"/>
        <v>2.0350647490530035E-10</v>
      </c>
      <c r="C154" s="1">
        <f t="shared" si="28"/>
        <v>4.1414885328381642E-20</v>
      </c>
      <c r="D154" s="1">
        <f t="shared" si="29"/>
        <v>9.0903003236679418E-17</v>
      </c>
      <c r="E154" s="1">
        <f t="shared" si="30"/>
        <v>4.9138282159169879E-5</v>
      </c>
      <c r="F154" s="1">
        <f t="shared" si="31"/>
        <v>1.9822410388254793E-3</v>
      </c>
      <c r="G154" s="1">
        <f t="shared" si="36"/>
        <v>4.350891283157698</v>
      </c>
      <c r="H154" s="1">
        <f t="shared" si="32"/>
        <v>0.1868155478510212</v>
      </c>
      <c r="I154" s="1">
        <f t="shared" si="33"/>
        <v>1.1864452344053804</v>
      </c>
      <c r="J154" s="2">
        <f t="shared" si="34"/>
        <v>13.121729121342511</v>
      </c>
      <c r="K154">
        <f t="shared" si="35"/>
        <v>9.691421768399902</v>
      </c>
      <c r="L154">
        <f t="shared" si="37"/>
        <v>13.08339780438499</v>
      </c>
      <c r="M154">
        <f t="shared" si="38"/>
        <v>0.27823202661727964</v>
      </c>
    </row>
    <row r="155" spans="1:13" x14ac:dyDescent="0.45">
      <c r="A155">
        <f t="shared" si="26"/>
        <v>9.6700917683999013</v>
      </c>
      <c r="B155" s="1">
        <f t="shared" si="27"/>
        <v>2.1375103761120265E-10</v>
      </c>
      <c r="C155" s="1">
        <f t="shared" si="28"/>
        <v>4.5689506079865769E-20</v>
      </c>
      <c r="D155" s="1">
        <f t="shared" si="29"/>
        <v>9.5479081306167654E-17</v>
      </c>
      <c r="E155" s="1">
        <f t="shared" si="30"/>
        <v>4.6783184878302665E-5</v>
      </c>
      <c r="F155" s="1">
        <f t="shared" si="31"/>
        <v>2.1868372513181907E-3</v>
      </c>
      <c r="G155" s="1">
        <f t="shared" si="36"/>
        <v>4.5699161500451737</v>
      </c>
      <c r="H155" s="1">
        <f t="shared" si="32"/>
        <v>0.17946545537292488</v>
      </c>
      <c r="I155" s="1">
        <f t="shared" si="33"/>
        <v>1.1790729936297906</v>
      </c>
      <c r="J155" s="2">
        <f t="shared" si="34"/>
        <v>13.196079039916418</v>
      </c>
      <c r="K155">
        <f t="shared" si="35"/>
        <v>9.6700917683999013</v>
      </c>
      <c r="L155">
        <f t="shared" si="37"/>
        <v>13.158904080629465</v>
      </c>
      <c r="M155">
        <f t="shared" si="38"/>
        <v>0.28688666254285067</v>
      </c>
    </row>
    <row r="156" spans="1:13" x14ac:dyDescent="0.45">
      <c r="A156">
        <f t="shared" si="26"/>
        <v>9.6487617683999005</v>
      </c>
      <c r="B156" s="1">
        <f t="shared" si="27"/>
        <v>2.2451131395758826E-10</v>
      </c>
      <c r="C156" s="1">
        <f t="shared" si="28"/>
        <v>5.0405330094962762E-20</v>
      </c>
      <c r="D156" s="1">
        <f t="shared" si="29"/>
        <v>1.0028552019710822E-16</v>
      </c>
      <c r="E156" s="1">
        <f t="shared" si="30"/>
        <v>4.4540960624189139E-5</v>
      </c>
      <c r="F156" s="1">
        <f t="shared" si="31"/>
        <v>2.4125507796905099E-3</v>
      </c>
      <c r="G156" s="1">
        <f t="shared" si="36"/>
        <v>4.7999667790565743</v>
      </c>
      <c r="H156" s="1">
        <f t="shared" si="32"/>
        <v>0.17234309292016223</v>
      </c>
      <c r="I156" s="1">
        <f t="shared" si="33"/>
        <v>1.1719273064569635</v>
      </c>
      <c r="J156" s="2">
        <f t="shared" si="34"/>
        <v>13.268136036089338</v>
      </c>
      <c r="K156">
        <f t="shared" si="35"/>
        <v>9.6487617683999005</v>
      </c>
      <c r="L156">
        <f t="shared" si="37"/>
        <v>13.232107538002879</v>
      </c>
      <c r="M156">
        <f t="shared" si="38"/>
        <v>0.29601566999564749</v>
      </c>
    </row>
    <row r="157" spans="1:13" x14ac:dyDescent="0.45">
      <c r="A157">
        <f t="shared" si="26"/>
        <v>9.6274317683998998</v>
      </c>
      <c r="B157" s="1">
        <f t="shared" si="27"/>
        <v>2.3581326508761161E-10</v>
      </c>
      <c r="C157" s="1">
        <f t="shared" si="28"/>
        <v>5.560789599128019E-20</v>
      </c>
      <c r="D157" s="1">
        <f t="shared" si="29"/>
        <v>1.0533391632618169E-16</v>
      </c>
      <c r="E157" s="1">
        <f t="shared" si="30"/>
        <v>4.2406199618960081E-5</v>
      </c>
      <c r="F157" s="1">
        <f t="shared" si="31"/>
        <v>2.6615612392174117E-3</v>
      </c>
      <c r="G157" s="1">
        <f t="shared" si="36"/>
        <v>5.0415982095905427</v>
      </c>
      <c r="H157" s="1">
        <f t="shared" si="32"/>
        <v>0.16544623128643582</v>
      </c>
      <c r="I157" s="1">
        <f t="shared" si="33"/>
        <v>1.1650058860100694</v>
      </c>
      <c r="J157" s="2">
        <f t="shared" si="34"/>
        <v>13.337924103236219</v>
      </c>
      <c r="K157">
        <f t="shared" si="35"/>
        <v>9.6274317683998998</v>
      </c>
      <c r="L157">
        <f t="shared" si="37"/>
        <v>13.303030069662778</v>
      </c>
      <c r="M157">
        <f t="shared" si="38"/>
        <v>0.30563964402550525</v>
      </c>
    </row>
    <row r="158" spans="1:13" x14ac:dyDescent="0.45">
      <c r="A158">
        <f t="shared" si="26"/>
        <v>9.606101768399899</v>
      </c>
      <c r="B158" s="1">
        <f t="shared" si="27"/>
        <v>2.4768415903434205E-10</v>
      </c>
      <c r="C158" s="1">
        <f t="shared" si="28"/>
        <v>6.1347442636549245E-20</v>
      </c>
      <c r="D158" s="1">
        <f t="shared" si="29"/>
        <v>1.1063644987635037E-16</v>
      </c>
      <c r="E158" s="1">
        <f t="shared" si="30"/>
        <v>4.0373751359572597E-5</v>
      </c>
      <c r="F158" s="1">
        <f t="shared" si="31"/>
        <v>2.9362732132889335E-3</v>
      </c>
      <c r="G158" s="1">
        <f t="shared" si="36"/>
        <v>5.2953934218566552</v>
      </c>
      <c r="H158" s="1">
        <f t="shared" si="32"/>
        <v>0.15877225366318248</v>
      </c>
      <c r="I158" s="1">
        <f t="shared" si="33"/>
        <v>1.1583060549477378</v>
      </c>
      <c r="J158" s="2">
        <f t="shared" si="34"/>
        <v>13.405471096249709</v>
      </c>
      <c r="K158">
        <f t="shared" si="35"/>
        <v>9.606101768399899</v>
      </c>
      <c r="L158">
        <f t="shared" si="37"/>
        <v>13.371697599742964</v>
      </c>
      <c r="M158">
        <f t="shared" si="38"/>
        <v>0.31578015613131433</v>
      </c>
    </row>
    <row r="159" spans="1:13" x14ac:dyDescent="0.45">
      <c r="A159">
        <f t="shared" si="26"/>
        <v>9.5847717683998983</v>
      </c>
      <c r="B159" s="1">
        <f t="shared" si="27"/>
        <v>2.601526365098954E-10</v>
      </c>
      <c r="C159" s="1">
        <f t="shared" si="28"/>
        <v>6.7679394283049762E-20</v>
      </c>
      <c r="D159" s="1">
        <f t="shared" si="29"/>
        <v>1.162059141837839E-16</v>
      </c>
      <c r="E159" s="1">
        <f t="shared" si="30"/>
        <v>3.8438712191276798E-5</v>
      </c>
      <c r="F159" s="1">
        <f t="shared" si="31"/>
        <v>3.2393394734036361E-3</v>
      </c>
      <c r="G159" s="1">
        <f t="shared" si="36"/>
        <v>5.5619647434221111</v>
      </c>
      <c r="H159" s="1">
        <f t="shared" si="32"/>
        <v>0.15231818956021859</v>
      </c>
      <c r="I159" s="1">
        <f t="shared" si="33"/>
        <v>1.1518247792362588</v>
      </c>
      <c r="J159" s="2">
        <f t="shared" si="34"/>
        <v>13.470808395539718</v>
      </c>
      <c r="K159">
        <f t="shared" si="35"/>
        <v>9.5847717683998983</v>
      </c>
      <c r="L159">
        <f t="shared" si="37"/>
        <v>13.438139745894713</v>
      </c>
      <c r="M159">
        <f t="shared" si="38"/>
        <v>0.32645977461242159</v>
      </c>
    </row>
    <row r="160" spans="1:13" x14ac:dyDescent="0.45">
      <c r="A160">
        <f t="shared" si="26"/>
        <v>9.5634417683998976</v>
      </c>
      <c r="B160" s="1">
        <f t="shared" si="27"/>
        <v>2.7324878000641965E-10</v>
      </c>
      <c r="C160" s="1">
        <f t="shared" si="28"/>
        <v>7.4664895774996724E-20</v>
      </c>
      <c r="D160" s="1">
        <f t="shared" si="29"/>
        <v>1.2205574660413584E-16</v>
      </c>
      <c r="E160" s="1">
        <f t="shared" si="30"/>
        <v>3.6596413476646767E-5</v>
      </c>
      <c r="F160" s="1">
        <f t="shared" si="31"/>
        <v>3.5736865958046864E-3</v>
      </c>
      <c r="G160" s="1">
        <f t="shared" si="36"/>
        <v>5.8419553265646114</v>
      </c>
      <c r="H160" s="1">
        <f t="shared" si="32"/>
        <v>0.1460807481901715</v>
      </c>
      <c r="I160" s="1">
        <f t="shared" si="33"/>
        <v>1.1455587013784592</v>
      </c>
      <c r="J160" s="2">
        <f t="shared" si="34"/>
        <v>13.533970576361979</v>
      </c>
      <c r="K160">
        <f t="shared" si="35"/>
        <v>9.5634417683998976</v>
      </c>
      <c r="L160">
        <f t="shared" si="37"/>
        <v>13.502389485950848</v>
      </c>
      <c r="M160">
        <f t="shared" si="38"/>
        <v>0.33770208251712774</v>
      </c>
    </row>
    <row r="161" spans="1:13" x14ac:dyDescent="0.45">
      <c r="A161">
        <f t="shared" si="26"/>
        <v>9.5421117683998968</v>
      </c>
      <c r="B161" s="1">
        <f t="shared" si="27"/>
        <v>2.8700418637562583E-10</v>
      </c>
      <c r="C161" s="1">
        <f t="shared" si="28"/>
        <v>8.237140299713497E-20</v>
      </c>
      <c r="D161" s="1">
        <f t="shared" si="29"/>
        <v>1.2820006093262911E-16</v>
      </c>
      <c r="E161" s="1">
        <f t="shared" si="30"/>
        <v>3.4842410331636395E-5</v>
      </c>
      <c r="F161" s="1">
        <f t="shared" si="31"/>
        <v>3.9425432221263977E-3</v>
      </c>
      <c r="G161" s="1">
        <f t="shared" si="36"/>
        <v>6.136040699995216</v>
      </c>
      <c r="H161" s="1">
        <f t="shared" si="32"/>
        <v>0.14005635110557918</v>
      </c>
      <c r="I161" s="1">
        <f t="shared" si="33"/>
        <v>1.1395041728878124</v>
      </c>
      <c r="J161" s="2">
        <f t="shared" si="34"/>
        <v>13.594995085599841</v>
      </c>
      <c r="K161">
        <f t="shared" si="35"/>
        <v>9.5421117683998968</v>
      </c>
      <c r="L161">
        <f t="shared" si="37"/>
        <v>13.564482830980911</v>
      </c>
      <c r="M161">
        <f t="shared" si="38"/>
        <v>0.34953169253455735</v>
      </c>
    </row>
    <row r="162" spans="1:13" x14ac:dyDescent="0.45">
      <c r="A162">
        <f t="shared" si="26"/>
        <v>9.5207817683998961</v>
      </c>
      <c r="B162" s="1">
        <f t="shared" si="27"/>
        <v>3.0145204306200401E-10</v>
      </c>
      <c r="C162" s="1">
        <f t="shared" si="28"/>
        <v>9.0873334266256321E-20</v>
      </c>
      <c r="D162" s="1">
        <f t="shared" si="29"/>
        <v>1.3465368145618281E-16</v>
      </c>
      <c r="E162" s="1">
        <f t="shared" si="30"/>
        <v>3.3172470901479038E-5</v>
      </c>
      <c r="F162" s="1">
        <f t="shared" si="31"/>
        <v>4.3494712369524253E-3</v>
      </c>
      <c r="G162" s="1">
        <f t="shared" si="36"/>
        <v>6.444930398695595</v>
      </c>
      <c r="H162" s="1">
        <f t="shared" si="32"/>
        <v>0.13424116390582799</v>
      </c>
      <c r="I162" s="1">
        <f t="shared" si="33"/>
        <v>1.1336572858246048</v>
      </c>
      <c r="J162" s="2">
        <f t="shared" si="34"/>
        <v>13.653921927840305</v>
      </c>
      <c r="K162">
        <f t="shared" si="35"/>
        <v>9.5207817683998961</v>
      </c>
      <c r="L162">
        <f t="shared" si="37"/>
        <v>13.624458506720073</v>
      </c>
      <c r="M162">
        <f t="shared" si="38"/>
        <v>0.36197425806322853</v>
      </c>
    </row>
    <row r="163" spans="1:13" x14ac:dyDescent="0.45">
      <c r="A163">
        <f t="shared" si="26"/>
        <v>9.4994517683998954</v>
      </c>
      <c r="B163" s="1">
        <f t="shared" si="27"/>
        <v>3.1662720817362098E-10</v>
      </c>
      <c r="C163" s="1">
        <f t="shared" si="28"/>
        <v>1.0025278895582152E-19</v>
      </c>
      <c r="D163" s="1">
        <f t="shared" si="29"/>
        <v>1.4143217871972385E-16</v>
      </c>
      <c r="E163" s="1">
        <f t="shared" si="30"/>
        <v>3.1582566150561663E-5</v>
      </c>
      <c r="F163" s="1">
        <f t="shared" si="31"/>
        <v>4.7984001633526851E-3</v>
      </c>
      <c r="G163" s="1">
        <f t="shared" si="36"/>
        <v>6.7693696758013351</v>
      </c>
      <c r="H163" s="1">
        <f t="shared" si="32"/>
        <v>0.12863112685866535</v>
      </c>
      <c r="I163" s="1">
        <f t="shared" si="33"/>
        <v>1.1280139032385346</v>
      </c>
      <c r="J163" s="2">
        <f t="shared" si="34"/>
        <v>13.710793362308651</v>
      </c>
      <c r="K163">
        <f t="shared" si="35"/>
        <v>9.4994517683998954</v>
      </c>
      <c r="L163">
        <f t="shared" si="37"/>
        <v>13.682357645074479</v>
      </c>
      <c r="M163">
        <f t="shared" si="38"/>
        <v>0.37505647957363364</v>
      </c>
    </row>
    <row r="164" spans="1:13" x14ac:dyDescent="0.45">
      <c r="A164">
        <f t="shared" si="26"/>
        <v>9.4781217683998946</v>
      </c>
      <c r="B164" s="1">
        <f t="shared" si="27"/>
        <v>3.3256629458371728E-10</v>
      </c>
      <c r="C164" s="1">
        <f t="shared" si="28"/>
        <v>1.1060034029314383E-19</v>
      </c>
      <c r="D164" s="1">
        <f t="shared" si="29"/>
        <v>1.4855190709299027E-16</v>
      </c>
      <c r="E164" s="1">
        <f t="shared" si="30"/>
        <v>3.0068860141635378E-5</v>
      </c>
      <c r="F164" s="1">
        <f t="shared" si="31"/>
        <v>5.2936651085422667E-3</v>
      </c>
      <c r="G164" s="1">
        <f t="shared" si="36"/>
        <v>7.1101413006621961</v>
      </c>
      <c r="H164" s="1">
        <f t="shared" si="32"/>
        <v>0.12322198430740897</v>
      </c>
      <c r="I164" s="1">
        <f t="shared" si="33"/>
        <v>1.1225696883884755</v>
      </c>
      <c r="J164" s="2">
        <f t="shared" si="34"/>
        <v>13.765653611961836</v>
      </c>
      <c r="K164">
        <f t="shared" si="35"/>
        <v>9.4781217683998946</v>
      </c>
      <c r="L164">
        <f t="shared" si="37"/>
        <v>13.738223487135244</v>
      </c>
      <c r="M164">
        <f t="shared" si="38"/>
        <v>0.38880610523729942</v>
      </c>
    </row>
    <row r="165" spans="1:13" x14ac:dyDescent="0.45">
      <c r="A165">
        <f t="shared" ref="A165:A228" si="39">A164+$B$18</f>
        <v>9.4567917683998939</v>
      </c>
      <c r="B165" s="1">
        <f t="shared" si="27"/>
        <v>3.4930775826598036E-10</v>
      </c>
      <c r="C165" s="1">
        <f t="shared" si="28"/>
        <v>1.2201590998480458E-19</v>
      </c>
      <c r="D165" s="1">
        <f t="shared" si="29"/>
        <v>1.5603004422844844E-16</v>
      </c>
      <c r="E165" s="1">
        <f t="shared" si="30"/>
        <v>2.8627700780913115E-5</v>
      </c>
      <c r="F165" s="1">
        <f t="shared" si="31"/>
        <v>5.8400486260857766E-3</v>
      </c>
      <c r="G165" s="1">
        <f t="shared" si="36"/>
        <v>7.4680674474167654</v>
      </c>
      <c r="H165" s="1">
        <f t="shared" si="32"/>
        <v>0.11800931276002014</v>
      </c>
      <c r="I165" s="1">
        <f t="shared" si="33"/>
        <v>1.1173201326351705</v>
      </c>
      <c r="J165" s="2">
        <f t="shared" si="34"/>
        <v>13.818548585789753</v>
      </c>
      <c r="K165">
        <f t="shared" si="35"/>
        <v>9.4567917683998939</v>
      </c>
      <c r="L165">
        <f t="shared" si="37"/>
        <v>13.792101098875793</v>
      </c>
      <c r="M165">
        <f t="shared" si="38"/>
        <v>0.40325192464209964</v>
      </c>
    </row>
    <row r="166" spans="1:13" x14ac:dyDescent="0.45">
      <c r="A166">
        <f t="shared" si="39"/>
        <v>9.4354617683998931</v>
      </c>
      <c r="B166" s="1">
        <f t="shared" si="27"/>
        <v>3.6689199107665382E-10</v>
      </c>
      <c r="C166" s="1">
        <f t="shared" si="28"/>
        <v>1.3460973311619142E-19</v>
      </c>
      <c r="D166" s="1">
        <f t="shared" si="29"/>
        <v>1.638846325055389E-16</v>
      </c>
      <c r="E166" s="1">
        <f t="shared" si="30"/>
        <v>2.7255611006721695E-5</v>
      </c>
      <c r="F166" s="1">
        <f t="shared" si="31"/>
        <v>6.4428268988928434E-3</v>
      </c>
      <c r="G166" s="1">
        <f t="shared" si="36"/>
        <v>7.8440116786387772</v>
      </c>
      <c r="H166" s="1">
        <f t="shared" si="32"/>
        <v>0.11298854757959682</v>
      </c>
      <c r="I166" s="1">
        <f t="shared" si="33"/>
        <v>1.1122605819259843</v>
      </c>
      <c r="J166" s="2">
        <f t="shared" si="34"/>
        <v>13.869525615139009</v>
      </c>
      <c r="K166">
        <f t="shared" si="35"/>
        <v>9.4354617683998931</v>
      </c>
      <c r="L166">
        <f t="shared" si="37"/>
        <v>13.84403710046438</v>
      </c>
      <c r="M166">
        <f t="shared" si="38"/>
        <v>0.41842375423376232</v>
      </c>
    </row>
    <row r="167" spans="1:13" x14ac:dyDescent="0.45">
      <c r="A167">
        <f t="shared" si="39"/>
        <v>9.4141317683998924</v>
      </c>
      <c r="B167" s="1">
        <f t="shared" si="27"/>
        <v>3.8536141820729997E-10</v>
      </c>
      <c r="C167" s="1">
        <f t="shared" si="28"/>
        <v>1.4850342264274155E-19</v>
      </c>
      <c r="D167" s="1">
        <f t="shared" si="29"/>
        <v>1.7213462256122638E-16</v>
      </c>
      <c r="E167" s="1">
        <f t="shared" si="30"/>
        <v>2.594928040045273E-5</v>
      </c>
      <c r="F167" s="1">
        <f t="shared" si="31"/>
        <v>7.1078206889723201E-3</v>
      </c>
      <c r="G167" s="1">
        <f t="shared" si="36"/>
        <v>8.2388810288402325</v>
      </c>
      <c r="H167" s="1">
        <f t="shared" si="32"/>
        <v>0.10815500821752763</v>
      </c>
      <c r="I167" s="1">
        <f t="shared" si="33"/>
        <v>1.1073862618125032</v>
      </c>
      <c r="J167" s="2">
        <f t="shared" si="34"/>
        <v>13.918633204656713</v>
      </c>
      <c r="K167">
        <f t="shared" si="35"/>
        <v>9.4141317683998924</v>
      </c>
      <c r="L167">
        <f t="shared" si="37"/>
        <v>13.894079409897861</v>
      </c>
      <c r="M167">
        <f t="shared" si="38"/>
        <v>0.43435241292613747</v>
      </c>
    </row>
    <row r="168" spans="1:13" x14ac:dyDescent="0.45">
      <c r="A168">
        <f t="shared" si="39"/>
        <v>9.3928017683998917</v>
      </c>
      <c r="B168" s="1">
        <f t="shared" si="27"/>
        <v>4.0476060054337809E-10</v>
      </c>
      <c r="C168" s="1">
        <f t="shared" si="28"/>
        <v>1.6383114375223608E-19</v>
      </c>
      <c r="D168" s="1">
        <f t="shared" si="29"/>
        <v>1.8079991901189727E-16</v>
      </c>
      <c r="E168" s="1">
        <f t="shared" si="30"/>
        <v>2.4705557199568804E-5</v>
      </c>
      <c r="F168" s="1">
        <f t="shared" si="31"/>
        <v>7.8414515459456213E-3</v>
      </c>
      <c r="G168" s="1">
        <f t="shared" si="36"/>
        <v>8.6536281928589958</v>
      </c>
      <c r="H168" s="1">
        <f t="shared" si="32"/>
        <v>0.10350392195033294</v>
      </c>
      <c r="I168" s="1">
        <f t="shared" si="33"/>
        <v>1.1026923009615439</v>
      </c>
      <c r="J168" s="2">
        <f t="shared" si="34"/>
        <v>13.965920798253364</v>
      </c>
      <c r="K168">
        <f t="shared" si="35"/>
        <v>9.3928017683998917</v>
      </c>
      <c r="L168">
        <f t="shared" si="37"/>
        <v>13.942277001455039</v>
      </c>
      <c r="M168">
        <f t="shared" si="38"/>
        <v>0.45106968609861886</v>
      </c>
    </row>
    <row r="169" spans="1:13" x14ac:dyDescent="0.45">
      <c r="A169">
        <f t="shared" si="39"/>
        <v>9.3714717683998909</v>
      </c>
      <c r="B169" s="1">
        <f t="shared" si="27"/>
        <v>4.2513634217555405E-10</v>
      </c>
      <c r="C169" s="1">
        <f t="shared" si="28"/>
        <v>1.8074090943840978E-19</v>
      </c>
      <c r="D169" s="1">
        <f t="shared" si="29"/>
        <v>1.8990142847689754E-16</v>
      </c>
      <c r="E169" s="1">
        <f t="shared" si="30"/>
        <v>2.3521440693398254E-5</v>
      </c>
      <c r="F169" s="1">
        <f t="shared" si="31"/>
        <v>8.6508038170983719E-3</v>
      </c>
      <c r="G169" s="1">
        <f t="shared" si="36"/>
        <v>9.0892538244098411</v>
      </c>
      <c r="H169" s="1">
        <f t="shared" si="32"/>
        <v>9.9030446099151473E-2</v>
      </c>
      <c r="I169" s="1">
        <f t="shared" si="33"/>
        <v>1.098173753138028</v>
      </c>
      <c r="J169" s="2">
        <f t="shared" si="34"/>
        <v>14.011438560304455</v>
      </c>
      <c r="K169">
        <f t="shared" si="35"/>
        <v>9.3714717683998909</v>
      </c>
      <c r="L169">
        <f t="shared" si="37"/>
        <v>13.98867967927891</v>
      </c>
      <c r="M169">
        <f t="shared" si="38"/>
        <v>0.46860827595300286</v>
      </c>
    </row>
    <row r="170" spans="1:13" x14ac:dyDescent="0.45">
      <c r="A170">
        <f t="shared" si="39"/>
        <v>9.3501417683998902</v>
      </c>
      <c r="B170" s="1">
        <f t="shared" si="27"/>
        <v>4.4653780332317822E-10</v>
      </c>
      <c r="C170" s="1">
        <f t="shared" si="28"/>
        <v>1.9939600979668938E-19</v>
      </c>
      <c r="D170" s="1">
        <f t="shared" si="29"/>
        <v>1.9946111001959759E-16</v>
      </c>
      <c r="E170" s="1">
        <f t="shared" si="30"/>
        <v>2.239407398336872E-5</v>
      </c>
      <c r="F170" s="1">
        <f t="shared" si="31"/>
        <v>9.5436930577755177E-3</v>
      </c>
      <c r="G170" s="1">
        <f t="shared" si="36"/>
        <v>9.5468089503455964</v>
      </c>
      <c r="H170" s="1">
        <f t="shared" si="32"/>
        <v>9.4729688726806274E-2</v>
      </c>
      <c r="I170" s="1">
        <f t="shared" si="33"/>
        <v>1.093825617654139</v>
      </c>
      <c r="J170" s="2">
        <f t="shared" si="34"/>
        <v>14.055237172150235</v>
      </c>
      <c r="K170">
        <f t="shared" si="35"/>
        <v>9.3501417683998902</v>
      </c>
      <c r="L170">
        <f t="shared" si="37"/>
        <v>14.033337866227345</v>
      </c>
      <c r="M170">
        <f t="shared" si="38"/>
        <v>0.48700173592501339</v>
      </c>
    </row>
    <row r="171" spans="1:13" x14ac:dyDescent="0.45">
      <c r="A171">
        <f t="shared" si="39"/>
        <v>9.3288117683998895</v>
      </c>
      <c r="B171" s="1">
        <f t="shared" si="27"/>
        <v>4.6901661894233186E-10</v>
      </c>
      <c r="C171" s="1">
        <f t="shared" si="28"/>
        <v>2.1997658884409652E-19</v>
      </c>
      <c r="D171" s="1">
        <f t="shared" si="29"/>
        <v>2.0950202812766032E-16</v>
      </c>
      <c r="E171" s="1">
        <f t="shared" si="30"/>
        <v>2.1320737090215313E-5</v>
      </c>
      <c r="F171" s="1">
        <f t="shared" si="31"/>
        <v>1.0528741502726901E-2</v>
      </c>
      <c r="G171" s="1">
        <f t="shared" si="36"/>
        <v>10.027397506452209</v>
      </c>
      <c r="H171" s="1">
        <f t="shared" si="32"/>
        <v>9.0596727821521381E-2</v>
      </c>
      <c r="I171" s="1">
        <f t="shared" si="33"/>
        <v>1.0896428582932958</v>
      </c>
      <c r="J171" s="2">
        <f t="shared" si="34"/>
        <v>14.097367643811532</v>
      </c>
      <c r="K171">
        <f t="shared" si="35"/>
        <v>9.3288117683998895</v>
      </c>
      <c r="L171">
        <f t="shared" si="37"/>
        <v>14.076302407980883</v>
      </c>
      <c r="M171">
        <f t="shared" si="38"/>
        <v>0.50628438654759966</v>
      </c>
    </row>
    <row r="172" spans="1:13" x14ac:dyDescent="0.45">
      <c r="A172">
        <f t="shared" si="39"/>
        <v>9.3074817683998887</v>
      </c>
      <c r="B172" s="1">
        <f t="shared" si="27"/>
        <v>4.9262702330465628E-10</v>
      </c>
      <c r="C172" s="1">
        <f t="shared" si="28"/>
        <v>2.4268138409000638E-19</v>
      </c>
      <c r="D172" s="1">
        <f t="shared" si="29"/>
        <v>2.2004840836036016E-16</v>
      </c>
      <c r="E172" s="1">
        <f t="shared" si="30"/>
        <v>2.029884039153033E-5</v>
      </c>
      <c r="F172" s="1">
        <f t="shared" si="31"/>
        <v>1.1615461327198545E-2</v>
      </c>
      <c r="G172" s="1">
        <f t="shared" si="36"/>
        <v>10.532179000896885</v>
      </c>
      <c r="H172" s="1">
        <f t="shared" si="32"/>
        <v>8.6626628988622445E-2</v>
      </c>
      <c r="I172" s="1">
        <f t="shared" si="33"/>
        <v>1.0856204207296996</v>
      </c>
      <c r="J172" s="2">
        <f t="shared" si="34"/>
        <v>14.137881140716775</v>
      </c>
      <c r="K172">
        <f t="shared" si="35"/>
        <v>9.3074817683998887</v>
      </c>
      <c r="L172">
        <f t="shared" si="37"/>
        <v>14.117624392264155</v>
      </c>
      <c r="M172">
        <f t="shared" si="38"/>
        <v>0.52649120982791187</v>
      </c>
    </row>
    <row r="173" spans="1:13" x14ac:dyDescent="0.45">
      <c r="A173">
        <f t="shared" si="39"/>
        <v>9.286151768399888</v>
      </c>
      <c r="B173" s="1">
        <f t="shared" si="27"/>
        <v>5.174259808474814E-10</v>
      </c>
      <c r="C173" s="1">
        <f t="shared" si="28"/>
        <v>2.6772964565597822E-19</v>
      </c>
      <c r="D173" s="1">
        <f t="shared" si="29"/>
        <v>2.3112569579718852E-16</v>
      </c>
      <c r="E173" s="1">
        <f t="shared" si="30"/>
        <v>1.9325918373824188E-5</v>
      </c>
      <c r="F173" s="1">
        <f t="shared" si="31"/>
        <v>1.2814346501782816E-2</v>
      </c>
      <c r="G173" s="1">
        <f t="shared" si="36"/>
        <v>11.062371311754241</v>
      </c>
      <c r="H173" s="1">
        <f t="shared" si="32"/>
        <v>8.2814461682109361E-2</v>
      </c>
      <c r="I173" s="1">
        <f t="shared" si="33"/>
        <v>1.0817532484747561</v>
      </c>
      <c r="J173" s="2">
        <f t="shared" si="34"/>
        <v>14.176828825129624</v>
      </c>
      <c r="K173">
        <f t="shared" si="35"/>
        <v>9.286151768399888</v>
      </c>
      <c r="L173">
        <f t="shared" si="37"/>
        <v>14.157354982923199</v>
      </c>
      <c r="M173">
        <f t="shared" si="38"/>
        <v>0.54765771884924119</v>
      </c>
    </row>
    <row r="174" spans="1:13" x14ac:dyDescent="0.45">
      <c r="A174">
        <f t="shared" si="39"/>
        <v>9.2648217683998872</v>
      </c>
      <c r="B174" s="1">
        <f t="shared" si="27"/>
        <v>5.4347332361100815E-10</v>
      </c>
      <c r="C174" s="1">
        <f t="shared" si="28"/>
        <v>2.9536325347679559E-19</v>
      </c>
      <c r="D174" s="1">
        <f t="shared" si="29"/>
        <v>2.4276061642878804E-16</v>
      </c>
      <c r="E174" s="1">
        <f t="shared" si="30"/>
        <v>1.8399623684020646E-5</v>
      </c>
      <c r="F174" s="1">
        <f t="shared" si="31"/>
        <v>1.4136974128031356E-2</v>
      </c>
      <c r="G174" s="1">
        <f t="shared" si="36"/>
        <v>11.619253625361146</v>
      </c>
      <c r="H174" s="1">
        <f t="shared" si="32"/>
        <v>7.9155314016843129E-2</v>
      </c>
      <c r="I174" s="1">
        <f t="shared" si="33"/>
        <v>1.0780362973904907</v>
      </c>
      <c r="J174" s="2">
        <f t="shared" si="34"/>
        <v>14.214261711878041</v>
      </c>
      <c r="K174">
        <f t="shared" si="35"/>
        <v>9.2648217683998872</v>
      </c>
      <c r="L174">
        <f t="shared" si="37"/>
        <v>14.195545268503832</v>
      </c>
      <c r="M174">
        <f t="shared" si="38"/>
        <v>0.56981979892059365</v>
      </c>
    </row>
    <row r="175" spans="1:13" x14ac:dyDescent="0.45">
      <c r="A175">
        <f t="shared" si="39"/>
        <v>9.2434917683998865</v>
      </c>
      <c r="B175" s="1">
        <f t="shared" si="27"/>
        <v>5.7083189559408323E-10</v>
      </c>
      <c r="C175" s="1">
        <f t="shared" si="28"/>
        <v>3.2584905302753434E-19</v>
      </c>
      <c r="D175" s="1">
        <f t="shared" si="29"/>
        <v>2.5498124163830872E-16</v>
      </c>
      <c r="E175" s="1">
        <f t="shared" si="30"/>
        <v>1.7517721466036841E-5</v>
      </c>
      <c r="F175" s="1">
        <f t="shared" si="31"/>
        <v>1.5596116233381309E-2</v>
      </c>
      <c r="G175" s="1">
        <f t="shared" si="36"/>
        <v>12.204169522588472</v>
      </c>
      <c r="H175" s="1">
        <f t="shared" si="32"/>
        <v>7.564430620943445E-2</v>
      </c>
      <c r="I175" s="1">
        <f t="shared" si="33"/>
        <v>1.0744645488173987</v>
      </c>
      <c r="J175" s="2">
        <f t="shared" si="34"/>
        <v>14.250230537912207</v>
      </c>
      <c r="K175">
        <f t="shared" si="35"/>
        <v>9.2434917683998865</v>
      </c>
      <c r="L175">
        <f t="shared" si="37"/>
        <v>14.232246124895124</v>
      </c>
      <c r="M175">
        <f t="shared" si="38"/>
        <v>0.59301351619704967</v>
      </c>
    </row>
    <row r="176" spans="1:13" x14ac:dyDescent="0.45">
      <c r="A176">
        <f t="shared" si="39"/>
        <v>9.2221617683998858</v>
      </c>
      <c r="B176" s="1">
        <f t="shared" si="27"/>
        <v>5.995677043768944E-10</v>
      </c>
      <c r="C176" s="1">
        <f t="shared" si="28"/>
        <v>3.5948143213177906E-19</v>
      </c>
      <c r="D176" s="1">
        <f t="shared" si="29"/>
        <v>2.6781705592877803E-16</v>
      </c>
      <c r="E176" s="1">
        <f t="shared" si="30"/>
        <v>1.6678083968782267E-5</v>
      </c>
      <c r="F176" s="1">
        <f t="shared" si="31"/>
        <v>1.7205863104950772E-2</v>
      </c>
      <c r="G176" s="1">
        <f t="shared" si="36"/>
        <v>12.818530220476827</v>
      </c>
      <c r="H176" s="1">
        <f t="shared" si="32"/>
        <v>7.2276602701800099E-2</v>
      </c>
      <c r="I176" s="1">
        <f t="shared" si="33"/>
        <v>1.0710330213700219</v>
      </c>
      <c r="J176" s="2">
        <f t="shared" si="34"/>
        <v>14.284785645159802</v>
      </c>
      <c r="K176">
        <f t="shared" si="35"/>
        <v>9.2221617683998858</v>
      </c>
      <c r="L176">
        <f t="shared" si="37"/>
        <v>14.267508091536005</v>
      </c>
      <c r="M176">
        <f t="shared" si="38"/>
        <v>0.61727488927082796</v>
      </c>
    </row>
    <row r="177" spans="1:13" x14ac:dyDescent="0.45">
      <c r="A177">
        <f t="shared" si="39"/>
        <v>9.200831768399885</v>
      </c>
      <c r="B177" s="1">
        <f t="shared" si="27"/>
        <v>6.2975008037638886E-10</v>
      </c>
      <c r="C177" s="1">
        <f t="shared" si="28"/>
        <v>3.9658516373406824E-19</v>
      </c>
      <c r="D177" s="1">
        <f t="shared" si="29"/>
        <v>2.8129902805988321E-16</v>
      </c>
      <c r="E177" s="1">
        <f t="shared" si="30"/>
        <v>1.5878685412568275E-5</v>
      </c>
      <c r="F177" s="1">
        <f t="shared" si="31"/>
        <v>1.8981759353182581E-2</v>
      </c>
      <c r="G177" s="1">
        <f t="shared" si="36"/>
        <v>13.46381797705704</v>
      </c>
      <c r="H177" s="1">
        <f t="shared" si="32"/>
        <v>6.9047423025947657E-2</v>
      </c>
      <c r="I177" s="1">
        <f t="shared" si="33"/>
        <v>1.0677367814581116</v>
      </c>
      <c r="J177" s="2">
        <f t="shared" si="34"/>
        <v>14.317976876101397</v>
      </c>
      <c r="K177">
        <f t="shared" si="35"/>
        <v>9.200831768399885</v>
      </c>
      <c r="L177">
        <f t="shared" si="37"/>
        <v>14.301381260630599</v>
      </c>
      <c r="M177">
        <f t="shared" si="38"/>
        <v>0.64263961880576248</v>
      </c>
    </row>
    <row r="178" spans="1:13" x14ac:dyDescent="0.45">
      <c r="A178">
        <f t="shared" si="39"/>
        <v>9.1795017683998843</v>
      </c>
      <c r="B178" s="1">
        <f t="shared" si="27"/>
        <v>6.6145184411862404E-10</v>
      </c>
      <c r="C178" s="1">
        <f t="shared" si="28"/>
        <v>4.3751854208792852E-19</v>
      </c>
      <c r="D178" s="1">
        <f t="shared" si="29"/>
        <v>2.9545968576578601E-16</v>
      </c>
      <c r="E178" s="1">
        <f t="shared" si="30"/>
        <v>1.5117597101542893E-5</v>
      </c>
      <c r="F178" s="1">
        <f t="shared" si="31"/>
        <v>2.0940954019241145E-2</v>
      </c>
      <c r="G178" s="1">
        <f t="shared" si="36"/>
        <v>14.141589667569592</v>
      </c>
      <c r="H178" s="1">
        <f t="shared" si="32"/>
        <v>6.5952051471947049E-2</v>
      </c>
      <c r="I178" s="1">
        <f t="shared" si="33"/>
        <v>1.0645709525945983</v>
      </c>
      <c r="J178" s="2">
        <f t="shared" si="34"/>
        <v>14.349853481454796</v>
      </c>
      <c r="K178">
        <f t="shared" si="35"/>
        <v>9.1795017683998843</v>
      </c>
      <c r="L178">
        <f t="shared" si="37"/>
        <v>14.333915178778096</v>
      </c>
      <c r="M178">
        <f t="shared" si="38"/>
        <v>0.66914276986294363</v>
      </c>
    </row>
    <row r="179" spans="1:13" x14ac:dyDescent="0.45">
      <c r="A179">
        <f t="shared" si="39"/>
        <v>9.1581717683998836</v>
      </c>
      <c r="B179" s="1">
        <f t="shared" si="27"/>
        <v>6.9474948193168E-10</v>
      </c>
      <c r="C179" s="1">
        <f t="shared" si="28"/>
        <v>4.826768426443378E-19</v>
      </c>
      <c r="D179" s="1">
        <f t="shared" si="29"/>
        <v>3.1033319423426359E-16</v>
      </c>
      <c r="E179" s="1">
        <f t="shared" si="30"/>
        <v>1.4392982770357336E-5</v>
      </c>
      <c r="F179" s="1">
        <f t="shared" si="31"/>
        <v>2.3102366175685906E-2</v>
      </c>
      <c r="G179" s="1">
        <f t="shared" si="36"/>
        <v>14.853480540712491</v>
      </c>
      <c r="H179" s="1">
        <f t="shared" si="32"/>
        <v>6.298584562337671E-2</v>
      </c>
      <c r="I179" s="1">
        <f t="shared" si="33"/>
        <v>1.0615307235539002</v>
      </c>
      <c r="J179" s="2">
        <f t="shared" si="34"/>
        <v>14.380464039333965</v>
      </c>
      <c r="K179">
        <f t="shared" si="35"/>
        <v>9.1581717683998836</v>
      </c>
      <c r="L179">
        <f t="shared" si="37"/>
        <v>14.36515876039438</v>
      </c>
      <c r="M179">
        <f t="shared" si="38"/>
        <v>0.69681840116071914</v>
      </c>
    </row>
    <row r="180" spans="1:13" x14ac:dyDescent="0.45">
      <c r="A180">
        <f t="shared" si="39"/>
        <v>9.1368417683998828</v>
      </c>
      <c r="B180" s="1">
        <f t="shared" si="27"/>
        <v>7.2972333048295704E-10</v>
      </c>
      <c r="C180" s="1">
        <f t="shared" si="28"/>
        <v>5.3249613905113895E-19</v>
      </c>
      <c r="D180" s="1">
        <f t="shared" si="29"/>
        <v>3.2595543853649175E-16</v>
      </c>
      <c r="E180" s="1">
        <f t="shared" si="30"/>
        <v>1.3703094153839021E-5</v>
      </c>
      <c r="F180" s="1">
        <f t="shared" si="31"/>
        <v>2.5486867619549519E-2</v>
      </c>
      <c r="G180" s="1">
        <f t="shared" si="36"/>
        <v>15.60120816397872</v>
      </c>
      <c r="H180" s="1">
        <f t="shared" si="32"/>
        <v>6.014424382594051E-2</v>
      </c>
      <c r="I180" s="1">
        <f t="shared" si="33"/>
        <v>1.0586113554454708</v>
      </c>
      <c r="J180" s="2">
        <f t="shared" si="34"/>
        <v>14.409856385234313</v>
      </c>
      <c r="K180">
        <f t="shared" si="35"/>
        <v>9.1368417683998828</v>
      </c>
      <c r="L180">
        <f t="shared" si="37"/>
        <v>14.395160212284139</v>
      </c>
      <c r="M180">
        <f t="shared" si="38"/>
        <v>0.72569913515301243</v>
      </c>
    </row>
    <row r="181" spans="1:13" x14ac:dyDescent="0.45">
      <c r="A181">
        <f t="shared" si="39"/>
        <v>9.1155117683998821</v>
      </c>
      <c r="B181" s="1">
        <f t="shared" si="27"/>
        <v>7.6645777060616111E-10</v>
      </c>
      <c r="C181" s="1">
        <f t="shared" si="28"/>
        <v>5.8745751412256666E-19</v>
      </c>
      <c r="D181" s="1">
        <f t="shared" si="29"/>
        <v>3.4236411020637903E-16</v>
      </c>
      <c r="E181" s="1">
        <f t="shared" si="30"/>
        <v>1.3046266768980289E-5</v>
      </c>
      <c r="F181" s="1">
        <f t="shared" si="31"/>
        <v>2.8117484422011181E-2</v>
      </c>
      <c r="G181" s="1">
        <f t="shared" si="36"/>
        <v>16.386576567603719</v>
      </c>
      <c r="H181" s="1">
        <f t="shared" si="32"/>
        <v>5.7422771655507604E-2</v>
      </c>
      <c r="I181" s="1">
        <f t="shared" si="33"/>
        <v>1.055808187768015</v>
      </c>
      <c r="J181" s="2">
        <f t="shared" si="34"/>
        <v>14.438077552190729</v>
      </c>
      <c r="K181">
        <f t="shared" si="35"/>
        <v>9.1155117683998821</v>
      </c>
      <c r="L181">
        <f t="shared" si="37"/>
        <v>14.42396696871252</v>
      </c>
      <c r="M181">
        <f t="shared" si="38"/>
        <v>0.75581566251115062</v>
      </c>
    </row>
    <row r="182" spans="1:13" x14ac:dyDescent="0.45">
      <c r="A182">
        <f t="shared" si="39"/>
        <v>9.0941817683998813</v>
      </c>
      <c r="B182" s="1">
        <f t="shared" si="27"/>
        <v>8.050414308855441E-10</v>
      </c>
      <c r="C182" s="1">
        <f t="shared" si="28"/>
        <v>6.4809170544224431E-19</v>
      </c>
      <c r="D182" s="1">
        <f t="shared" si="29"/>
        <v>3.5959879817830628E-16</v>
      </c>
      <c r="E182" s="1">
        <f t="shared" si="30"/>
        <v>1.2420915899067814E-5</v>
      </c>
      <c r="F182" s="1">
        <f t="shared" si="31"/>
        <v>3.1019619280935766E-2</v>
      </c>
      <c r="G182" s="1">
        <f t="shared" si="36"/>
        <v>17.211480597119259</v>
      </c>
      <c r="H182" s="1">
        <f t="shared" si="32"/>
        <v>5.4817047451696875E-2</v>
      </c>
      <c r="I182" s="1">
        <f t="shared" si="33"/>
        <v>1.0531166435096402</v>
      </c>
      <c r="J182" s="2">
        <f t="shared" si="34"/>
        <v>14.465173720456267</v>
      </c>
      <c r="K182">
        <f t="shared" si="35"/>
        <v>9.0941817683998813</v>
      </c>
      <c r="L182">
        <f t="shared" si="37"/>
        <v>14.451625636323499</v>
      </c>
      <c r="M182">
        <f t="shared" si="38"/>
        <v>0.78719617441734746</v>
      </c>
    </row>
    <row r="183" spans="1:13" x14ac:dyDescent="0.45">
      <c r="A183">
        <f t="shared" si="39"/>
        <v>9.0728517683998806</v>
      </c>
      <c r="B183" s="1">
        <f t="shared" si="27"/>
        <v>8.4556740148866465E-10</v>
      </c>
      <c r="C183" s="1">
        <f t="shared" si="28"/>
        <v>7.149842304602926E-19</v>
      </c>
      <c r="D183" s="1">
        <f t="shared" si="29"/>
        <v>3.7770108430271249E-16</v>
      </c>
      <c r="E183" s="1">
        <f t="shared" si="30"/>
        <v>1.182553277026206E-5</v>
      </c>
      <c r="F183" s="1">
        <f t="shared" si="31"/>
        <v>3.4221296823444054E-2</v>
      </c>
      <c r="G183" s="1">
        <f t="shared" si="36"/>
        <v>18.077910485016798</v>
      </c>
      <c r="H183" s="1">
        <f t="shared" si="32"/>
        <v>5.2322786982358989E-2</v>
      </c>
      <c r="I183" s="1">
        <f t="shared" si="33"/>
        <v>1.050532233358406</v>
      </c>
      <c r="J183" s="2">
        <f t="shared" si="34"/>
        <v>14.49119017605733</v>
      </c>
      <c r="K183">
        <f t="shared" si="35"/>
        <v>9.0728517683998806</v>
      </c>
      <c r="L183">
        <f t="shared" si="37"/>
        <v>14.478181948256799</v>
      </c>
      <c r="M183">
        <f t="shared" si="38"/>
        <v>0.81986571603279002</v>
      </c>
    </row>
    <row r="184" spans="1:13" x14ac:dyDescent="0.45">
      <c r="A184">
        <f t="shared" si="39"/>
        <v>9.0515217683998799</v>
      </c>
      <c r="B184" s="1">
        <f t="shared" si="27"/>
        <v>8.8813345876349322E-10</v>
      </c>
      <c r="C184" s="1">
        <f t="shared" si="28"/>
        <v>7.8878104057520551E-19</v>
      </c>
      <c r="D184" s="1">
        <f t="shared" si="29"/>
        <v>3.9671464366993658E-16</v>
      </c>
      <c r="E184" s="1">
        <f t="shared" si="30"/>
        <v>1.1258680911403631E-5</v>
      </c>
      <c r="F184" s="1">
        <f t="shared" si="31"/>
        <v>3.7753434227285748E-2</v>
      </c>
      <c r="G184" s="1">
        <f t="shared" si="36"/>
        <v>18.987956652548441</v>
      </c>
      <c r="H184" s="1">
        <f t="shared" si="32"/>
        <v>4.9935807303051125E-2</v>
      </c>
      <c r="I184" s="1">
        <f t="shared" si="33"/>
        <v>1.0480505590864488</v>
      </c>
      <c r="J184" s="2">
        <f t="shared" si="34"/>
        <v>14.516171277594104</v>
      </c>
      <c r="K184">
        <f t="shared" si="35"/>
        <v>9.0515217683998799</v>
      </c>
      <c r="L184">
        <f t="shared" si="37"/>
        <v>14.503680726825717</v>
      </c>
      <c r="M184">
        <f t="shared" si="38"/>
        <v>0.85384545467706485</v>
      </c>
    </row>
    <row r="185" spans="1:13" x14ac:dyDescent="0.45">
      <c r="A185">
        <f t="shared" si="39"/>
        <v>9.0301917683998791</v>
      </c>
      <c r="B185" s="1">
        <f t="shared" si="27"/>
        <v>9.3284230114183574E-10</v>
      </c>
      <c r="C185" s="1">
        <f t="shared" si="28"/>
        <v>8.7019475879959535E-19</v>
      </c>
      <c r="D185" s="1">
        <f t="shared" si="29"/>
        <v>4.1668534998440582E-16</v>
      </c>
      <c r="E185" s="1">
        <f t="shared" si="30"/>
        <v>1.0718992688262391E-5</v>
      </c>
      <c r="F185" s="1">
        <f t="shared" si="31"/>
        <v>4.1650139774292647E-2</v>
      </c>
      <c r="G185" s="1">
        <f t="shared" si="36"/>
        <v>19.943814753252713</v>
      </c>
      <c r="H185" s="1">
        <f t="shared" si="32"/>
        <v>4.7652029873890347E-2</v>
      </c>
      <c r="I185" s="1">
        <f t="shared" si="33"/>
        <v>1.0456673161691141</v>
      </c>
      <c r="J185" s="2">
        <f t="shared" si="34"/>
        <v>14.540160430672195</v>
      </c>
      <c r="K185">
        <f t="shared" si="35"/>
        <v>9.0301917683998791</v>
      </c>
      <c r="L185">
        <f t="shared" si="37"/>
        <v>14.52816585413315</v>
      </c>
      <c r="M185">
        <f t="shared" si="38"/>
        <v>0.88915185669815278</v>
      </c>
    </row>
    <row r="186" spans="1:13" x14ac:dyDescent="0.45">
      <c r="A186">
        <f t="shared" si="39"/>
        <v>9.0088617683998784</v>
      </c>
      <c r="B186" s="1">
        <f t="shared" si="27"/>
        <v>9.7980179691813868E-10</v>
      </c>
      <c r="C186" s="1">
        <f t="shared" si="28"/>
        <v>9.6001156124401339E-19</v>
      </c>
      <c r="D186" s="1">
        <f t="shared" si="29"/>
        <v>4.3766138624336281E-16</v>
      </c>
      <c r="E186" s="1">
        <f t="shared" si="30"/>
        <v>1.0205166003869008E-5</v>
      </c>
      <c r="F186" s="1">
        <f t="shared" si="31"/>
        <v>4.5949042218902246E-2</v>
      </c>
      <c r="G186" s="1">
        <f t="shared" si="36"/>
        <v>20.947790970371472</v>
      </c>
      <c r="H186" s="1">
        <f t="shared" si="32"/>
        <v>4.5467482994140489E-2</v>
      </c>
      <c r="I186" s="1">
        <f t="shared" si="33"/>
        <v>1.0433782956984556</v>
      </c>
      <c r="J186" s="2">
        <f t="shared" si="34"/>
        <v>14.563200069372309</v>
      </c>
      <c r="K186">
        <f t="shared" si="35"/>
        <v>9.0088617683998784</v>
      </c>
      <c r="L186">
        <f t="shared" si="37"/>
        <v>14.551680250022251</v>
      </c>
      <c r="M186">
        <f t="shared" si="38"/>
        <v>0.92579576779106576</v>
      </c>
    </row>
    <row r="187" spans="1:13" x14ac:dyDescent="0.45">
      <c r="A187">
        <f t="shared" si="39"/>
        <v>8.9875317683998777</v>
      </c>
      <c r="B187" s="1">
        <f t="shared" si="27"/>
        <v>1.0291252445015891E-9</v>
      </c>
      <c r="C187" s="1">
        <f t="shared" si="28"/>
        <v>1.0590987688704556E-18</v>
      </c>
      <c r="D187" s="1">
        <f t="shared" si="29"/>
        <v>4.5969336098720821E-16</v>
      </c>
      <c r="E187" s="1">
        <f t="shared" si="30"/>
        <v>9.7159611569665365E-6</v>
      </c>
      <c r="F187" s="1">
        <f t="shared" si="31"/>
        <v>5.0691654152325898E-2</v>
      </c>
      <c r="G187" s="1">
        <f t="shared" si="36"/>
        <v>22.002307580941146</v>
      </c>
      <c r="H187" s="1">
        <f t="shared" si="32"/>
        <v>4.3378303612560079E-2</v>
      </c>
      <c r="I187" s="1">
        <f t="shared" si="33"/>
        <v>1.0411793856481175</v>
      </c>
      <c r="J187" s="2">
        <f t="shared" si="34"/>
        <v>14.585331644188114</v>
      </c>
      <c r="K187">
        <f t="shared" si="35"/>
        <v>8.9875317683998777</v>
      </c>
      <c r="L187">
        <f t="shared" si="37"/>
        <v>14.574265856780212</v>
      </c>
      <c r="M187">
        <f t="shared" si="38"/>
        <v>0.96378139276232933</v>
      </c>
    </row>
    <row r="188" spans="1:13" x14ac:dyDescent="0.45">
      <c r="A188">
        <f t="shared" si="39"/>
        <v>8.9662017683998769</v>
      </c>
      <c r="B188" s="1">
        <f t="shared" si="27"/>
        <v>1.0809316457693112E-9</v>
      </c>
      <c r="C188" s="1">
        <f t="shared" si="28"/>
        <v>1.1684132228255516E-18</v>
      </c>
      <c r="D188" s="1">
        <f t="shared" si="29"/>
        <v>4.8283443040188853E-16</v>
      </c>
      <c r="E188" s="1">
        <f t="shared" si="30"/>
        <v>9.2501978510036989E-6</v>
      </c>
      <c r="F188" s="1">
        <f t="shared" si="31"/>
        <v>5.592377287119854E-2</v>
      </c>
      <c r="G188" s="1">
        <f t="shared" si="36"/>
        <v>23.109908799980449</v>
      </c>
      <c r="H188" s="1">
        <f t="shared" si="32"/>
        <v>4.1380738569024883E-2</v>
      </c>
      <c r="I188" s="1">
        <f t="shared" si="33"/>
        <v>1.0390665715440484</v>
      </c>
      <c r="J188" s="2">
        <f t="shared" si="34"/>
        <v>14.6065956158881</v>
      </c>
      <c r="K188">
        <f t="shared" si="35"/>
        <v>8.9662017683998769</v>
      </c>
      <c r="L188">
        <f t="shared" si="37"/>
        <v>14.595963630038106</v>
      </c>
      <c r="M188">
        <f t="shared" si="38"/>
        <v>1.0031051724930184</v>
      </c>
    </row>
    <row r="189" spans="1:13" x14ac:dyDescent="0.45">
      <c r="A189">
        <f t="shared" si="39"/>
        <v>8.9448717683998762</v>
      </c>
      <c r="B189" s="1">
        <f t="shared" si="27"/>
        <v>1.1353459931802805E-9</v>
      </c>
      <c r="C189" s="1">
        <f t="shared" si="28"/>
        <v>1.2890105242305174E-18</v>
      </c>
      <c r="D189" s="1">
        <f t="shared" si="29"/>
        <v>5.0714042656797072E-16</v>
      </c>
      <c r="E189" s="1">
        <f t="shared" si="30"/>
        <v>8.8067523464524035E-6</v>
      </c>
      <c r="F189" s="1">
        <f t="shared" si="31"/>
        <v>6.1695922621730521E-2</v>
      </c>
      <c r="G189" s="1">
        <f t="shared" si="36"/>
        <v>24.273266918877013</v>
      </c>
      <c r="H189" s="1">
        <f t="shared" si="32"/>
        <v>3.9471145320252733E-2</v>
      </c>
      <c r="I189" s="1">
        <f t="shared" si="33"/>
        <v>1.0370359365927833</v>
      </c>
      <c r="J189" s="2">
        <f t="shared" si="34"/>
        <v>14.627031454784337</v>
      </c>
      <c r="K189">
        <f t="shared" si="35"/>
        <v>8.9448717683998762</v>
      </c>
      <c r="L189">
        <f t="shared" si="37"/>
        <v>14.616813535336219</v>
      </c>
      <c r="M189">
        <f t="shared" si="38"/>
        <v>1.0437545582691243</v>
      </c>
    </row>
    <row r="190" spans="1:13" x14ac:dyDescent="0.45">
      <c r="A190">
        <f t="shared" si="39"/>
        <v>8.9235417683998755</v>
      </c>
      <c r="B190" s="1">
        <f t="shared" si="27"/>
        <v>1.1924995713425612E-9</v>
      </c>
      <c r="C190" s="1">
        <f t="shared" si="28"/>
        <v>1.4220552276521923E-18</v>
      </c>
      <c r="D190" s="1">
        <f t="shared" si="29"/>
        <v>5.326699921657791E-16</v>
      </c>
      <c r="E190" s="1">
        <f t="shared" si="30"/>
        <v>8.3845547495799688E-6</v>
      </c>
      <c r="F190" s="1">
        <f t="shared" si="31"/>
        <v>6.8063842489905949E-2</v>
      </c>
      <c r="G190" s="1">
        <f t="shared" si="36"/>
        <v>25.495188752780603</v>
      </c>
      <c r="H190" s="1">
        <f t="shared" si="32"/>
        <v>3.7645992199691933E-2</v>
      </c>
      <c r="I190" s="1">
        <f t="shared" si="33"/>
        <v>1.035083661316236</v>
      </c>
      <c r="J190" s="2">
        <f t="shared" si="34"/>
        <v>14.646677644919068</v>
      </c>
      <c r="K190">
        <f t="shared" si="35"/>
        <v>8.9235417683998755</v>
      </c>
      <c r="L190">
        <f t="shared" si="37"/>
        <v>14.636854549851702</v>
      </c>
      <c r="M190">
        <f t="shared" si="38"/>
        <v>1.0857066868294818</v>
      </c>
    </row>
    <row r="191" spans="1:13" x14ac:dyDescent="0.45">
      <c r="A191">
        <f t="shared" si="39"/>
        <v>8.9022117683998747</v>
      </c>
      <c r="B191" s="1">
        <f t="shared" si="27"/>
        <v>1.2525302737615691E-9</v>
      </c>
      <c r="C191" s="1">
        <f t="shared" si="28"/>
        <v>1.5688320866892311E-18</v>
      </c>
      <c r="D191" s="1">
        <f t="shared" si="29"/>
        <v>5.5948472196164711E-16</v>
      </c>
      <c r="E191" s="1">
        <f t="shared" si="30"/>
        <v>7.9825864311337245E-6</v>
      </c>
      <c r="F191" s="1">
        <f t="shared" si="31"/>
        <v>7.5089024649078434E-2</v>
      </c>
      <c r="G191" s="1">
        <f t="shared" si="36"/>
        <v>26.778622412560892</v>
      </c>
      <c r="H191" s="1">
        <f t="shared" si="32"/>
        <v>3.5901858258791788E-2</v>
      </c>
      <c r="I191" s="1">
        <f t="shared" si="33"/>
        <v>1.0332060227390498</v>
      </c>
      <c r="J191" s="2">
        <f t="shared" si="34"/>
        <v>14.66557169270884</v>
      </c>
      <c r="K191">
        <f t="shared" si="35"/>
        <v>8.9022117683998747</v>
      </c>
      <c r="L191">
        <f t="shared" si="37"/>
        <v>14.656124668813954</v>
      </c>
      <c r="M191">
        <f t="shared" si="38"/>
        <v>1.1289269635248718</v>
      </c>
    </row>
    <row r="192" spans="1:13" x14ac:dyDescent="0.45">
      <c r="A192">
        <f t="shared" si="39"/>
        <v>8.880881768399874</v>
      </c>
      <c r="B192" s="1">
        <f t="shared" si="27"/>
        <v>1.3155829355334486E-9</v>
      </c>
      <c r="C192" s="1">
        <f t="shared" si="28"/>
        <v>1.730758460266806E-18</v>
      </c>
      <c r="D192" s="1">
        <f t="shared" si="29"/>
        <v>5.8764931141658999E-16</v>
      </c>
      <c r="E192" s="1">
        <f t="shared" si="30"/>
        <v>7.5998775687110814E-6</v>
      </c>
      <c r="F192" s="1">
        <f t="shared" si="31"/>
        <v>8.2839308162568903E-2</v>
      </c>
      <c r="G192" s="1">
        <f t="shared" si="36"/>
        <v>28.126664417665744</v>
      </c>
      <c r="H192" s="1">
        <f t="shared" si="32"/>
        <v>3.4235432734030208E-2</v>
      </c>
      <c r="I192" s="1">
        <f t="shared" si="33"/>
        <v>1.0313993931716969</v>
      </c>
      <c r="J192" s="2">
        <f t="shared" si="34"/>
        <v>14.683750139614617</v>
      </c>
      <c r="K192">
        <f t="shared" si="35"/>
        <v>8.880881768399874</v>
      </c>
      <c r="L192">
        <f t="shared" si="37"/>
        <v>14.674660916161727</v>
      </c>
      <c r="M192">
        <f t="shared" si="38"/>
        <v>1.1733675660279921</v>
      </c>
    </row>
    <row r="193" spans="1:13" x14ac:dyDescent="0.45">
      <c r="A193">
        <f t="shared" si="39"/>
        <v>8.8595517683998732</v>
      </c>
      <c r="B193" s="1">
        <f t="shared" si="27"/>
        <v>1.3818096827863805E-9</v>
      </c>
      <c r="C193" s="1">
        <f t="shared" si="28"/>
        <v>1.9093979994421974E-18</v>
      </c>
      <c r="D193" s="1">
        <f t="shared" si="29"/>
        <v>6.1723171277600356E-16</v>
      </c>
      <c r="E193" s="1">
        <f t="shared" si="30"/>
        <v>7.2355048068846127E-6</v>
      </c>
      <c r="F193" s="1">
        <f t="shared" si="31"/>
        <v>9.1389534075368026E-2</v>
      </c>
      <c r="G193" s="1">
        <f t="shared" si="36"/>
        <v>29.542567167043888</v>
      </c>
      <c r="H193" s="1">
        <f t="shared" si="32"/>
        <v>3.2643514181224374E-2</v>
      </c>
      <c r="I193" s="1">
        <f t="shared" si="33"/>
        <v>1.0296602386296194</v>
      </c>
      <c r="J193" s="2">
        <f t="shared" si="34"/>
        <v>14.701248578435207</v>
      </c>
      <c r="K193">
        <f t="shared" si="35"/>
        <v>8.8595517683998732</v>
      </c>
      <c r="L193">
        <f t="shared" si="37"/>
        <v>14.692499359024911</v>
      </c>
      <c r="M193">
        <f t="shared" si="38"/>
        <v>1.2189658871111311</v>
      </c>
    </row>
    <row r="194" spans="1:13" x14ac:dyDescent="0.45">
      <c r="A194">
        <f t="shared" si="39"/>
        <v>8.8382217683998725</v>
      </c>
      <c r="B194" s="1">
        <f t="shared" si="27"/>
        <v>1.4513702997127727E-9</v>
      </c>
      <c r="C194" s="1">
        <f t="shared" si="28"/>
        <v>2.1064757468883438E-18</v>
      </c>
      <c r="D194" s="1">
        <f t="shared" si="29"/>
        <v>6.4830329901692154E-16</v>
      </c>
      <c r="E194" s="1">
        <f t="shared" si="30"/>
        <v>6.8885890294376995E-6</v>
      </c>
      <c r="F194" s="1">
        <f t="shared" si="31"/>
        <v>0.10082226812085669</v>
      </c>
      <c r="G194" s="1">
        <f t="shared" si="36"/>
        <v>31.029746786154028</v>
      </c>
      <c r="H194" s="1">
        <f t="shared" si="32"/>
        <v>3.11230093158575E-2</v>
      </c>
      <c r="I194" s="1">
        <f t="shared" si="33"/>
        <v>1.0279851169258862</v>
      </c>
      <c r="J194" s="2">
        <f t="shared" si="34"/>
        <v>14.718101672849546</v>
      </c>
      <c r="K194">
        <f t="shared" si="35"/>
        <v>8.8382217683998725</v>
      </c>
      <c r="L194">
        <f t="shared" si="37"/>
        <v>14.709675125642377</v>
      </c>
      <c r="M194">
        <f t="shared" si="38"/>
        <v>1.2656429422155815</v>
      </c>
    </row>
    <row r="195" spans="1:13" x14ac:dyDescent="0.45">
      <c r="A195">
        <f t="shared" si="39"/>
        <v>8.8168917683998718</v>
      </c>
      <c r="B195" s="1">
        <f t="shared" si="27"/>
        <v>1.5244326140780125E-9</v>
      </c>
      <c r="C195" s="1">
        <f t="shared" si="28"/>
        <v>2.3238947948647228E-18</v>
      </c>
      <c r="D195" s="1">
        <f t="shared" si="29"/>
        <v>6.8093903604844974E-16</v>
      </c>
      <c r="E195" s="1">
        <f t="shared" si="30"/>
        <v>6.5582932383349717E-6</v>
      </c>
      <c r="F195" s="1">
        <f t="shared" si="31"/>
        <v>0.11122859802142014</v>
      </c>
      <c r="G195" s="1">
        <f t="shared" si="36"/>
        <v>32.5917913689958</v>
      </c>
      <c r="H195" s="1">
        <f t="shared" si="32"/>
        <v>2.9670931595406874E-2</v>
      </c>
      <c r="I195" s="1">
        <f t="shared" si="33"/>
        <v>1.0263706754720603</v>
      </c>
      <c r="J195" s="2">
        <f t="shared" si="34"/>
        <v>14.734343179861169</v>
      </c>
      <c r="K195">
        <f t="shared" si="35"/>
        <v>8.8168917683998718</v>
      </c>
      <c r="L195">
        <f t="shared" si="37"/>
        <v>14.726222426355356</v>
      </c>
      <c r="M195">
        <f t="shared" si="38"/>
        <v>1.3133017757980474</v>
      </c>
    </row>
    <row r="196" spans="1:13" x14ac:dyDescent="0.45">
      <c r="A196">
        <f t="shared" si="39"/>
        <v>8.795561768399871</v>
      </c>
      <c r="B196" s="1">
        <f t="shared" si="27"/>
        <v>1.6011729021357366E-9</v>
      </c>
      <c r="C196" s="1">
        <f t="shared" si="28"/>
        <v>2.5637546625337771E-18</v>
      </c>
      <c r="D196" s="1">
        <f t="shared" si="29"/>
        <v>7.152176635807736E-16</v>
      </c>
      <c r="E196" s="1">
        <f t="shared" si="30"/>
        <v>6.2438205343110106E-6</v>
      </c>
      <c r="F196" s="1">
        <f t="shared" si="31"/>
        <v>0.12270901308211367</v>
      </c>
      <c r="G196" s="1">
        <f t="shared" si="36"/>
        <v>34.232469635044751</v>
      </c>
      <c r="H196" s="1">
        <f t="shared" si="32"/>
        <v>2.8284399577004554E-2</v>
      </c>
      <c r="I196" s="1">
        <f t="shared" si="33"/>
        <v>1.02481364881929</v>
      </c>
      <c r="J196" s="2">
        <f t="shared" si="34"/>
        <v>14.750005974825084</v>
      </c>
      <c r="K196">
        <f t="shared" si="35"/>
        <v>8.795561768399871</v>
      </c>
      <c r="L196">
        <f t="shared" si="37"/>
        <v>14.742174577343127</v>
      </c>
      <c r="M196">
        <f t="shared" si="38"/>
        <v>1.361825909688599</v>
      </c>
    </row>
    <row r="197" spans="1:13" x14ac:dyDescent="0.45">
      <c r="A197">
        <f t="shared" si="39"/>
        <v>8.7742317683998703</v>
      </c>
      <c r="B197" s="1">
        <f t="shared" si="27"/>
        <v>1.6817763139267149E-9</v>
      </c>
      <c r="C197" s="1">
        <f t="shared" si="28"/>
        <v>2.8283715700849284E-18</v>
      </c>
      <c r="D197" s="1">
        <f t="shared" si="29"/>
        <v>7.5122188509919114E-16</v>
      </c>
      <c r="E197" s="1">
        <f t="shared" si="30"/>
        <v>5.9444121942042952E-6</v>
      </c>
      <c r="F197" s="1">
        <f t="shared" si="31"/>
        <v>0.13537437457124754</v>
      </c>
      <c r="G197" s="1">
        <f t="shared" si="36"/>
        <v>35.955740021981242</v>
      </c>
      <c r="H197" s="1">
        <f t="shared" si="32"/>
        <v>2.6960635081186641E-2</v>
      </c>
      <c r="I197" s="1">
        <f t="shared" si="33"/>
        <v>1.0233108559690274</v>
      </c>
      <c r="J197" s="2">
        <f t="shared" si="34"/>
        <v>14.765122078763257</v>
      </c>
      <c r="K197">
        <f t="shared" si="35"/>
        <v>8.7742317683998703</v>
      </c>
      <c r="L197">
        <f t="shared" si="37"/>
        <v>14.757564026794171</v>
      </c>
      <c r="M197">
        <f t="shared" si="38"/>
        <v>1.4110778866858784</v>
      </c>
    </row>
    <row r="198" spans="1:13" x14ac:dyDescent="0.45">
      <c r="A198">
        <f t="shared" si="39"/>
        <v>8.7529017683998696</v>
      </c>
      <c r="B198" s="1">
        <f t="shared" si="27"/>
        <v>1.7664373199872879E-9</v>
      </c>
      <c r="C198" s="1">
        <f t="shared" si="28"/>
        <v>3.1203008054438722E-18</v>
      </c>
      <c r="D198" s="1">
        <f t="shared" si="29"/>
        <v>7.8903856740144234E-16</v>
      </c>
      <c r="E198" s="1">
        <f t="shared" si="30"/>
        <v>5.6593458403983998E-6</v>
      </c>
      <c r="F198" s="1">
        <f t="shared" si="31"/>
        <v>0.1493469862584004</v>
      </c>
      <c r="G198" s="1">
        <f t="shared" si="36"/>
        <v>37.765760236147479</v>
      </c>
      <c r="H198" s="1">
        <f t="shared" si="32"/>
        <v>2.5696961190029486E-2</v>
      </c>
      <c r="I198" s="1">
        <f t="shared" si="33"/>
        <v>1.0218591974802995</v>
      </c>
      <c r="J198" s="2">
        <f t="shared" si="34"/>
        <v>14.779722687699794</v>
      </c>
      <c r="K198">
        <f t="shared" si="35"/>
        <v>8.7529017683998696</v>
      </c>
      <c r="L198">
        <f t="shared" si="37"/>
        <v>14.772422383231525</v>
      </c>
      <c r="M198">
        <f t="shared" si="38"/>
        <v>1.4608979730033502</v>
      </c>
    </row>
    <row r="199" spans="1:13" x14ac:dyDescent="0.45">
      <c r="A199">
        <f t="shared" si="39"/>
        <v>8.7315717683998688</v>
      </c>
      <c r="B199" s="1">
        <f t="shared" si="27"/>
        <v>1.8553601805453026E-9</v>
      </c>
      <c r="C199" s="1">
        <f t="shared" si="28"/>
        <v>3.4423613995530977E-18</v>
      </c>
      <c r="D199" s="1">
        <f t="shared" si="29"/>
        <v>8.2875895017983551E-16</v>
      </c>
      <c r="E199" s="1">
        <f t="shared" si="30"/>
        <v>5.3879336979531343E-6</v>
      </c>
      <c r="F199" s="1">
        <f t="shared" si="31"/>
        <v>0.16476177544759862</v>
      </c>
      <c r="G199" s="1">
        <f t="shared" si="36"/>
        <v>39.666897283778766</v>
      </c>
      <c r="H199" s="1">
        <f t="shared" si="32"/>
        <v>2.4490800105611648E-2</v>
      </c>
      <c r="I199" s="1">
        <f t="shared" si="33"/>
        <v>1.0204556523980788</v>
      </c>
      <c r="J199" s="2">
        <f t="shared" si="34"/>
        <v>14.793838203770717</v>
      </c>
      <c r="K199">
        <f t="shared" si="35"/>
        <v>8.7315717683998688</v>
      </c>
      <c r="L199">
        <f t="shared" si="37"/>
        <v>14.786780445735255</v>
      </c>
      <c r="M199">
        <f t="shared" si="38"/>
        <v>1.5111030934206344</v>
      </c>
    </row>
    <row r="200" spans="1:13" x14ac:dyDescent="0.45">
      <c r="A200">
        <f t="shared" si="39"/>
        <v>8.7102417683998681</v>
      </c>
      <c r="B200" s="1">
        <f t="shared" si="27"/>
        <v>1.9487594383353894E-9</v>
      </c>
      <c r="C200" s="1">
        <f t="shared" si="28"/>
        <v>3.7976633485012626E-18</v>
      </c>
      <c r="D200" s="1">
        <f t="shared" si="29"/>
        <v>8.7047886615374537E-16</v>
      </c>
      <c r="E200" s="1">
        <f t="shared" si="30"/>
        <v>5.1295209352213085E-6</v>
      </c>
      <c r="F200" s="1">
        <f t="shared" si="31"/>
        <v>0.181767595910346</v>
      </c>
      <c r="G200" s="1">
        <f t="shared" si="36"/>
        <v>41.663738007207286</v>
      </c>
      <c r="H200" s="1">
        <f t="shared" si="32"/>
        <v>2.3339670892510964E-2</v>
      </c>
      <c r="I200" s="1">
        <f t="shared" si="33"/>
        <v>1.0190972750250407</v>
      </c>
      <c r="J200" s="2">
        <f t="shared" si="34"/>
        <v>14.807498267885675</v>
      </c>
      <c r="K200">
        <f t="shared" si="35"/>
        <v>8.7102417683998681</v>
      </c>
      <c r="L200">
        <f t="shared" si="37"/>
        <v>14.800668235828196</v>
      </c>
      <c r="M200">
        <f t="shared" si="38"/>
        <v>1.5614860823854635</v>
      </c>
    </row>
    <row r="201" spans="1:13" x14ac:dyDescent="0.45">
      <c r="A201">
        <f t="shared" si="39"/>
        <v>8.6889117683998673</v>
      </c>
      <c r="B201" s="1">
        <f t="shared" si="27"/>
        <v>2.0468604362227343E-9</v>
      </c>
      <c r="C201" s="1">
        <f t="shared" si="28"/>
        <v>4.1896376453739221E-18</v>
      </c>
      <c r="D201" s="1">
        <f t="shared" si="29"/>
        <v>9.1429897228365872E-16</v>
      </c>
      <c r="E201" s="1">
        <f t="shared" si="30"/>
        <v>4.8834840839470437E-6</v>
      </c>
      <c r="F201" s="1">
        <f t="shared" si="31"/>
        <v>0.20052866530037222</v>
      </c>
      <c r="G201" s="1">
        <f t="shared" si="36"/>
        <v>43.761100151462109</v>
      </c>
      <c r="H201" s="1">
        <f t="shared" si="32"/>
        <v>2.2241187125925082E-2</v>
      </c>
      <c r="I201" s="1">
        <f t="shared" si="33"/>
        <v>1.0177811915568673</v>
      </c>
      <c r="J201" s="2">
        <f t="shared" si="34"/>
        <v>14.820731793740462</v>
      </c>
      <c r="K201">
        <f t="shared" si="35"/>
        <v>8.6889117683998673</v>
      </c>
      <c r="L201">
        <f t="shared" si="37"/>
        <v>14.814115030813069</v>
      </c>
      <c r="M201">
        <f t="shared" si="38"/>
        <v>1.6118153418867713</v>
      </c>
    </row>
    <row r="202" spans="1:13" x14ac:dyDescent="0.45">
      <c r="A202">
        <f t="shared" si="39"/>
        <v>8.6675817683998666</v>
      </c>
      <c r="B202" s="1">
        <f t="shared" si="27"/>
        <v>2.1498998608841547E-9</v>
      </c>
      <c r="C202" s="1">
        <f t="shared" si="28"/>
        <v>4.6220694118297081E-18</v>
      </c>
      <c r="D202" s="1">
        <f t="shared" si="29"/>
        <v>9.6032499262459041E-16</v>
      </c>
      <c r="E202" s="1">
        <f t="shared" si="30"/>
        <v>4.6492295350340333E-6</v>
      </c>
      <c r="F202" s="1">
        <f t="shared" si="31"/>
        <v>0.22122615093056969</v>
      </c>
      <c r="G202" s="1">
        <f t="shared" si="36"/>
        <v>45.964043987964494</v>
      </c>
      <c r="H202" s="1">
        <f t="shared" si="32"/>
        <v>2.1193054465013961E-2</v>
      </c>
      <c r="I202" s="1">
        <f t="shared" si="33"/>
        <v>1.016504596599257</v>
      </c>
      <c r="J202" s="2">
        <f t="shared" si="34"/>
        <v>14.833567002998972</v>
      </c>
      <c r="K202">
        <f t="shared" si="35"/>
        <v>8.6675817683998666</v>
      </c>
      <c r="L202">
        <f t="shared" si="37"/>
        <v>14.827149398369716</v>
      </c>
      <c r="M202">
        <f t="shared" si="38"/>
        <v>1.6618350017050569</v>
      </c>
    </row>
    <row r="203" spans="1:13" x14ac:dyDescent="0.45">
      <c r="A203">
        <f t="shared" si="39"/>
        <v>8.6462517683998659</v>
      </c>
      <c r="B203" s="1">
        <f t="shared" si="27"/>
        <v>2.2581263138581319E-9</v>
      </c>
      <c r="C203" s="1">
        <f t="shared" si="28"/>
        <v>5.0991344493385147E-18</v>
      </c>
      <c r="D203" s="1">
        <f t="shared" si="29"/>
        <v>1.0086679734047639E-15</v>
      </c>
      <c r="E203" s="1">
        <f t="shared" si="30"/>
        <v>4.4261921063546832E-6</v>
      </c>
      <c r="F203" s="1">
        <f t="shared" si="31"/>
        <v>0.24405991922524398</v>
      </c>
      <c r="G203" s="1">
        <f t="shared" si="36"/>
        <v>48.277884523361088</v>
      </c>
      <c r="H203" s="1">
        <f t="shared" si="32"/>
        <v>2.0193068169190288E-2</v>
      </c>
      <c r="I203" s="1">
        <f t="shared" si="33"/>
        <v>1.0152647495829079</v>
      </c>
      <c r="J203" s="2">
        <f t="shared" si="34"/>
        <v>14.846031461482312</v>
      </c>
      <c r="K203">
        <f t="shared" si="35"/>
        <v>8.6462517683998659</v>
      </c>
      <c r="L203">
        <f t="shared" si="37"/>
        <v>14.839799232240642</v>
      </c>
      <c r="M203">
        <f t="shared" si="38"/>
        <v>1.7112656782090307</v>
      </c>
    </row>
    <row r="204" spans="1:13" x14ac:dyDescent="0.45">
      <c r="A204">
        <f t="shared" si="39"/>
        <v>8.6249217683998651</v>
      </c>
      <c r="B204" s="1">
        <f t="shared" si="27"/>
        <v>2.3718009113417467E-9</v>
      </c>
      <c r="C204" s="1">
        <f t="shared" si="28"/>
        <v>5.6254395630415397E-18</v>
      </c>
      <c r="D204" s="1">
        <f t="shared" si="29"/>
        <v>1.0594445509450598E-15</v>
      </c>
      <c r="E204" s="1">
        <f t="shared" si="30"/>
        <v>4.2138336791442845E-6</v>
      </c>
      <c r="F204" s="1">
        <f t="shared" si="31"/>
        <v>0.26925046574139955</v>
      </c>
      <c r="G204" s="1">
        <f t="shared" si="36"/>
        <v>50.708204322955034</v>
      </c>
      <c r="H204" s="1">
        <f t="shared" si="32"/>
        <v>1.9239110573330161E-2</v>
      </c>
      <c r="I204" s="1">
        <f t="shared" si="33"/>
        <v>1.0140589710910106</v>
      </c>
      <c r="J204" s="2">
        <f t="shared" si="34"/>
        <v>14.858152116220049</v>
      </c>
      <c r="K204">
        <f t="shared" si="35"/>
        <v>8.6249217683998651</v>
      </c>
      <c r="L204">
        <f t="shared" si="37"/>
        <v>14.85209178885118</v>
      </c>
      <c r="M204">
        <f t="shared" si="38"/>
        <v>1.7598059231561534</v>
      </c>
    </row>
    <row r="205" spans="1:13" x14ac:dyDescent="0.45">
      <c r="A205">
        <f t="shared" si="39"/>
        <v>8.6035917683998644</v>
      </c>
      <c r="B205" s="1">
        <f t="shared" si="27"/>
        <v>2.491197914181404E-9</v>
      </c>
      <c r="C205" s="1">
        <f t="shared" si="28"/>
        <v>6.2060670476217783E-18</v>
      </c>
      <c r="D205" s="1">
        <f t="shared" si="29"/>
        <v>1.1127772330655368E-15</v>
      </c>
      <c r="E205" s="1">
        <f t="shared" si="30"/>
        <v>4.0116418996907726E-6</v>
      </c>
      <c r="F205" s="1">
        <f t="shared" si="31"/>
        <v>0.29704104439636964</v>
      </c>
      <c r="G205" s="1">
        <f t="shared" si="36"/>
        <v>53.260866979668812</v>
      </c>
      <c r="H205" s="1">
        <f t="shared" si="32"/>
        <v>1.832914853624713E-2</v>
      </c>
      <c r="I205" s="1">
        <f t="shared" si="33"/>
        <v>1.012884639112144</v>
      </c>
      <c r="J205" s="2">
        <f t="shared" si="34"/>
        <v>14.869955333234993</v>
      </c>
      <c r="K205">
        <f t="shared" si="35"/>
        <v>8.6035917683998644</v>
      </c>
      <c r="L205">
        <f t="shared" si="37"/>
        <v>14.864053724727521</v>
      </c>
      <c r="M205">
        <f t="shared" si="38"/>
        <v>1.807134442499539</v>
      </c>
    </row>
    <row r="206" spans="1:13" x14ac:dyDescent="0.45">
      <c r="A206">
        <f t="shared" si="39"/>
        <v>8.5822617683998637</v>
      </c>
      <c r="B206" s="1">
        <f t="shared" si="27"/>
        <v>2.6166053895775672E-9</v>
      </c>
      <c r="C206" s="1">
        <f t="shared" si="28"/>
        <v>6.846623764766372E-18</v>
      </c>
      <c r="D206" s="1">
        <f t="shared" si="29"/>
        <v>1.1687946946580784E-15</v>
      </c>
      <c r="E206" s="1">
        <f t="shared" si="30"/>
        <v>3.8191289431871723E-6</v>
      </c>
      <c r="F206" s="1">
        <f t="shared" si="31"/>
        <v>0.32770001646284996</v>
      </c>
      <c r="G206" s="1">
        <f t="shared" si="36"/>
        <v>55.942031261040619</v>
      </c>
      <c r="H206" s="1">
        <f t="shared" si="32"/>
        <v>1.7461230875249752E-2</v>
      </c>
      <c r="I206" s="1">
        <f t="shared" si="33"/>
        <v>1.0117391852299689</v>
      </c>
      <c r="J206" s="2">
        <f t="shared" si="34"/>
        <v>14.881466935947911</v>
      </c>
      <c r="K206">
        <f t="shared" si="35"/>
        <v>8.5822617683998637</v>
      </c>
      <c r="L206">
        <f t="shared" si="37"/>
        <v>14.875711134591452</v>
      </c>
      <c r="M206">
        <f t="shared" si="38"/>
        <v>1.8529131461481265</v>
      </c>
    </row>
    <row r="207" spans="1:13" x14ac:dyDescent="0.45">
      <c r="A207">
        <f t="shared" si="39"/>
        <v>8.5609317683998629</v>
      </c>
      <c r="B207" s="1">
        <f t="shared" si="27"/>
        <v>2.748325906099723E-9</v>
      </c>
      <c r="C207" s="1">
        <f t="shared" si="28"/>
        <v>7.5532952861388637E-18</v>
      </c>
      <c r="D207" s="1">
        <f t="shared" si="29"/>
        <v>1.2276320881381753E-15</v>
      </c>
      <c r="E207" s="1">
        <f t="shared" si="30"/>
        <v>3.6358303367647567E-6</v>
      </c>
      <c r="F207" s="1">
        <f t="shared" si="31"/>
        <v>0.36152344201447945</v>
      </c>
      <c r="G207" s="1">
        <f t="shared" si="36"/>
        <v>58.758165968380837</v>
      </c>
      <c r="H207" s="1">
        <f t="shared" si="32"/>
        <v>1.6633485798199909E-2</v>
      </c>
      <c r="I207" s="1">
        <f t="shared" si="33"/>
        <v>1.0106200907597356</v>
      </c>
      <c r="J207" s="2">
        <f t="shared" si="34"/>
        <v>14.892712244102391</v>
      </c>
      <c r="K207">
        <f t="shared" si="35"/>
        <v>8.5609317683998629</v>
      </c>
      <c r="L207">
        <f t="shared" si="37"/>
        <v>14.887089590025152</v>
      </c>
      <c r="M207">
        <f t="shared" si="38"/>
        <v>1.8967910622798267</v>
      </c>
    </row>
    <row r="208" spans="1:13" x14ac:dyDescent="0.45">
      <c r="A208">
        <f t="shared" si="39"/>
        <v>8.5396017683998622</v>
      </c>
      <c r="B208" s="1">
        <f t="shared" si="27"/>
        <v>2.8866772636887048E-9</v>
      </c>
      <c r="C208" s="1">
        <f t="shared" si="28"/>
        <v>8.3329056246973088E-18</v>
      </c>
      <c r="D208" s="1">
        <f t="shared" si="29"/>
        <v>1.2894313695249841E-15</v>
      </c>
      <c r="E208" s="1">
        <f t="shared" si="30"/>
        <v>3.4613038388668272E-6</v>
      </c>
      <c r="F208" s="1">
        <f t="shared" si="31"/>
        <v>0.39883793884647067</v>
      </c>
      <c r="G208" s="1">
        <f t="shared" si="36"/>
        <v>61.716065543944943</v>
      </c>
      <c r="H208" s="1">
        <f t="shared" si="32"/>
        <v>1.5844118343184267E-2</v>
      </c>
      <c r="I208" s="1">
        <f t="shared" si="33"/>
        <v>1.0095248828403491</v>
      </c>
      <c r="J208" s="2">
        <f t="shared" si="34"/>
        <v>14.903716113122721</v>
      </c>
      <c r="K208">
        <f t="shared" si="35"/>
        <v>8.5396017683998622</v>
      </c>
      <c r="L208">
        <f t="shared" si="37"/>
        <v>14.898214178612555</v>
      </c>
      <c r="M208">
        <f t="shared" si="38"/>
        <v>1.9384091141572888</v>
      </c>
    </row>
    <row r="209" spans="1:13" x14ac:dyDescent="0.45">
      <c r="A209">
        <f t="shared" si="39"/>
        <v>8.5182717683998614</v>
      </c>
      <c r="B209" s="1">
        <f t="shared" si="27"/>
        <v>3.0319932604073493E-9</v>
      </c>
      <c r="C209" s="1">
        <f t="shared" si="28"/>
        <v>9.1929831311555882E-18</v>
      </c>
      <c r="D209" s="1">
        <f t="shared" si="29"/>
        <v>1.3543416409362658E-15</v>
      </c>
      <c r="E209" s="1">
        <f t="shared" si="30"/>
        <v>3.2951283722598303E-6</v>
      </c>
      <c r="F209" s="1">
        <f t="shared" si="31"/>
        <v>0.4400038364785458</v>
      </c>
      <c r="G209" s="1">
        <f t="shared" si="36"/>
        <v>64.822866463771874</v>
      </c>
      <c r="H209" s="1">
        <f t="shared" si="32"/>
        <v>1.5091407834716464E-2</v>
      </c>
      <c r="I209" s="1">
        <f t="shared" si="33"/>
        <v>1.0084511304895789</v>
      </c>
      <c r="J209" s="2">
        <f t="shared" si="34"/>
        <v>14.9145029738293</v>
      </c>
      <c r="K209">
        <f t="shared" si="35"/>
        <v>8.5182717683998614</v>
      </c>
      <c r="L209">
        <f t="shared" si="37"/>
        <v>14.90910954347601</v>
      </c>
      <c r="M209">
        <f t="shared" si="38"/>
        <v>1.9774057142492609</v>
      </c>
    </row>
    <row r="210" spans="1:13" x14ac:dyDescent="0.45">
      <c r="A210">
        <f t="shared" si="39"/>
        <v>8.4969417683998607</v>
      </c>
      <c r="B210" s="1">
        <f t="shared" si="27"/>
        <v>3.1846244977897113E-9</v>
      </c>
      <c r="C210" s="1">
        <f t="shared" si="28"/>
        <v>1.0141833191922371E-17</v>
      </c>
      <c r="D210" s="1">
        <f t="shared" si="29"/>
        <v>1.4225195103246655E-15</v>
      </c>
      <c r="E210" s="1">
        <f t="shared" si="30"/>
        <v>3.1369030081070903E-6</v>
      </c>
      <c r="F210" s="1">
        <f t="shared" si="31"/>
        <v>0.48541865569706039</v>
      </c>
      <c r="G210" s="1">
        <f t="shared" si="36"/>
        <v>68.086064455744932</v>
      </c>
      <c r="H210" s="1">
        <f t="shared" si="32"/>
        <v>1.4373705364282167E-2</v>
      </c>
      <c r="I210" s="1">
        <f t="shared" si="33"/>
        <v>1.0073964406289666</v>
      </c>
      <c r="J210" s="2">
        <f t="shared" si="34"/>
        <v>14.925096872446362</v>
      </c>
      <c r="K210">
        <f t="shared" si="35"/>
        <v>8.4969417683998607</v>
      </c>
      <c r="L210">
        <f t="shared" si="37"/>
        <v>14.91979992313783</v>
      </c>
      <c r="M210">
        <f t="shared" si="38"/>
        <v>2.0134230816262737</v>
      </c>
    </row>
    <row r="211" spans="1:13" x14ac:dyDescent="0.45">
      <c r="A211">
        <f t="shared" si="39"/>
        <v>8.47561176839986</v>
      </c>
      <c r="B211" s="1">
        <f t="shared" si="27"/>
        <v>3.3449392267315843E-9</v>
      </c>
      <c r="C211" s="1">
        <f t="shared" si="28"/>
        <v>1.1188618430527689E-17</v>
      </c>
      <c r="D211" s="1">
        <f t="shared" si="29"/>
        <v>1.4941294693231295E-15</v>
      </c>
      <c r="E211" s="1">
        <f t="shared" si="30"/>
        <v>2.9862459986544406E-6</v>
      </c>
      <c r="F211" s="1">
        <f t="shared" si="31"/>
        <v>0.53552094723662425</v>
      </c>
      <c r="G211" s="1">
        <f t="shared" si="36"/>
        <v>71.513532584410441</v>
      </c>
      <c r="H211" s="1">
        <f t="shared" si="32"/>
        <v>1.3689431302032814E-2</v>
      </c>
      <c r="I211" s="1">
        <f t="shared" si="33"/>
        <v>1.0063584540840376</v>
      </c>
      <c r="J211" s="2">
        <f t="shared" si="34"/>
        <v>14.93552151084633</v>
      </c>
      <c r="K211">
        <f t="shared" si="35"/>
        <v>8.47561176839986</v>
      </c>
      <c r="L211">
        <f t="shared" si="37"/>
        <v>14.930309191646346</v>
      </c>
      <c r="M211">
        <f t="shared" si="38"/>
        <v>2.046114136684706</v>
      </c>
    </row>
    <row r="212" spans="1:13" x14ac:dyDescent="0.45">
      <c r="A212">
        <f t="shared" si="39"/>
        <v>8.4542817683998592</v>
      </c>
      <c r="B212" s="1">
        <f t="shared" si="27"/>
        <v>3.5133242359635144E-9</v>
      </c>
      <c r="C212" s="1">
        <f t="shared" si="28"/>
        <v>1.2343447187008613E-17</v>
      </c>
      <c r="D212" s="1">
        <f t="shared" si="29"/>
        <v>1.5693442901112211E-15</v>
      </c>
      <c r="E212" s="1">
        <f t="shared" si="30"/>
        <v>2.8427938561935541E-6</v>
      </c>
      <c r="F212" s="1">
        <f t="shared" si="31"/>
        <v>0.59079452666975452</v>
      </c>
      <c r="G212" s="1">
        <f t="shared" si="36"/>
        <v>75.113540246193949</v>
      </c>
      <c r="H212" s="1">
        <f t="shared" si="32"/>
        <v>1.3037072845507265E-2</v>
      </c>
      <c r="I212" s="1">
        <f t="shared" si="33"/>
        <v>1.0053348415645869</v>
      </c>
      <c r="J212" s="2">
        <f t="shared" si="34"/>
        <v>14.945800286983383</v>
      </c>
      <c r="K212">
        <f t="shared" si="35"/>
        <v>8.4542817683998592</v>
      </c>
      <c r="L212">
        <f t="shared" si="37"/>
        <v>14.940660898914857</v>
      </c>
      <c r="M212">
        <f t="shared" si="38"/>
        <v>2.0751497761596838</v>
      </c>
    </row>
    <row r="213" spans="1:13" x14ac:dyDescent="0.45">
      <c r="A213">
        <f t="shared" si="39"/>
        <v>8.4329517683998585</v>
      </c>
      <c r="B213" s="1">
        <f t="shared" si="27"/>
        <v>3.6901857852495672E-9</v>
      </c>
      <c r="C213" s="1">
        <f t="shared" si="28"/>
        <v>1.3617471129657965E-17</v>
      </c>
      <c r="D213" s="1">
        <f t="shared" si="29"/>
        <v>1.6483454422596998E-15</v>
      </c>
      <c r="E213" s="1">
        <f t="shared" si="30"/>
        <v>2.7062004760811695E-6</v>
      </c>
      <c r="F213" s="1">
        <f t="shared" si="31"/>
        <v>0.6517731463989056</v>
      </c>
      <c r="G213" s="1">
        <f t="shared" si="36"/>
        <v>78.894773120836064</v>
      </c>
      <c r="H213" s="1">
        <f t="shared" si="32"/>
        <v>1.2415181610422243E-2</v>
      </c>
      <c r="I213" s="1">
        <f t="shared" si="33"/>
        <v>1.0043232996290834</v>
      </c>
      <c r="J213" s="2">
        <f t="shared" si="34"/>
        <v>14.9559563354762</v>
      </c>
      <c r="K213">
        <f t="shared" si="35"/>
        <v>8.4329517683998585</v>
      </c>
      <c r="L213">
        <f t="shared" si="37"/>
        <v>14.950878311229792</v>
      </c>
      <c r="M213">
        <f t="shared" si="38"/>
        <v>2.1002262853595419</v>
      </c>
    </row>
    <row r="214" spans="1:13" x14ac:dyDescent="0.45">
      <c r="A214">
        <f t="shared" si="39"/>
        <v>8.4116217683998578</v>
      </c>
      <c r="B214" s="1">
        <f t="shared" ref="B214:B277" si="40">10^(-A214)</f>
        <v>3.8759505855637249E-9</v>
      </c>
      <c r="C214" s="1">
        <f t="shared" ref="C214:C277" si="41">B214^2</f>
        <v>1.5022992941731781E-17</v>
      </c>
      <c r="D214" s="1">
        <f t="shared" ref="D214:D277" si="42">$B$4*B214</f>
        <v>1.7313235305592342E-15</v>
      </c>
      <c r="E214" s="1">
        <f t="shared" ref="E214:E277" si="43">$B$3/B214-B214</f>
        <v>2.5761363016979836E-6</v>
      </c>
      <c r="F214" s="1">
        <f t="shared" ref="F214:F277" si="44">C214/$B$6</f>
        <v>0.7190456498663429</v>
      </c>
      <c r="G214" s="1">
        <f t="shared" si="36"/>
        <v>82.866354127192281</v>
      </c>
      <c r="H214" s="1">
        <f t="shared" ref="H214:H277" si="45">1/(F214+G214+1)</f>
        <v>1.1822371267803848E-2</v>
      </c>
      <c r="I214" s="1">
        <f t="shared" ref="I214:I277" si="46">(G214+2)*H214</f>
        <v>1.0033215466365846</v>
      </c>
      <c r="J214" s="2">
        <f t="shared" ref="J214:J277" si="47">($B$11*(2-I214)-E214*$B$10-E214*$B$13+$B$14)/(E214+$B$7)</f>
        <v>14.96601256830621</v>
      </c>
      <c r="K214">
        <f t="shared" ref="K214:K277" si="48">A214</f>
        <v>8.4116217683998578</v>
      </c>
      <c r="L214">
        <f t="shared" si="37"/>
        <v>14.960984451891205</v>
      </c>
      <c r="M214">
        <f t="shared" si="38"/>
        <v>2.1210726084570499</v>
      </c>
    </row>
    <row r="215" spans="1:13" x14ac:dyDescent="0.45">
      <c r="A215">
        <f t="shared" si="39"/>
        <v>8.390291768399857</v>
      </c>
      <c r="B215" s="1">
        <f t="shared" si="40"/>
        <v>4.0710668286083942E-9</v>
      </c>
      <c r="C215" s="1">
        <f t="shared" si="41"/>
        <v>1.6573585122995608E-17</v>
      </c>
      <c r="D215" s="1">
        <f t="shared" si="42"/>
        <v>1.8184787548894275E-15</v>
      </c>
      <c r="E215" s="1">
        <f t="shared" si="43"/>
        <v>2.4522875293328511E-6</v>
      </c>
      <c r="F215" s="1">
        <f t="shared" si="44"/>
        <v>0.79326165775364965</v>
      </c>
      <c r="G215" s="1">
        <f t="shared" ref="G215:G278" si="49">B215/$B$5</f>
        <v>87.037865433948355</v>
      </c>
      <c r="H215" s="1">
        <f t="shared" si="45"/>
        <v>1.1257315231041499E-2</v>
      </c>
      <c r="I215" s="1">
        <f t="shared" si="46"/>
        <v>1.0023273186890103</v>
      </c>
      <c r="J215" s="2">
        <f t="shared" si="47"/>
        <v>14.975991715603262</v>
      </c>
      <c r="K215">
        <f t="shared" si="48"/>
        <v>8.390291768399857</v>
      </c>
      <c r="L215">
        <f t="shared" ref="L215:L278" si="50">(J214+J215)/2</f>
        <v>14.971002141954736</v>
      </c>
      <c r="M215">
        <f t="shared" ref="M215:M278" si="51">(K214-K215)/(J215-J214)</f>
        <v>2.1374571759554382</v>
      </c>
    </row>
    <row r="216" spans="1:13" x14ac:dyDescent="0.45">
      <c r="A216">
        <f t="shared" si="39"/>
        <v>8.3689617683998563</v>
      </c>
      <c r="B216" s="1">
        <f t="shared" si="40"/>
        <v>4.2760052681593133E-9</v>
      </c>
      <c r="C216" s="1">
        <f t="shared" si="41"/>
        <v>1.82842210533262E-17</v>
      </c>
      <c r="D216" s="1">
        <f t="shared" si="42"/>
        <v>1.9100213932378448E-15</v>
      </c>
      <c r="E216" s="1">
        <f t="shared" si="43"/>
        <v>2.3343553510736177E-6</v>
      </c>
      <c r="F216" s="1">
        <f t="shared" si="44"/>
        <v>0.87513784108010495</v>
      </c>
      <c r="G216" s="1">
        <f t="shared" si="49"/>
        <v>91.419371578364448</v>
      </c>
      <c r="H216" s="1">
        <f t="shared" si="45"/>
        <v>1.0718744395815204E-2</v>
      </c>
      <c r="I216" s="1">
        <f t="shared" si="46"/>
        <v>1.0013383655661721</v>
      </c>
      <c r="J216" s="2">
        <f t="shared" si="47"/>
        <v>14.98591636649501</v>
      </c>
      <c r="K216">
        <f t="shared" si="48"/>
        <v>8.3689617683998563</v>
      </c>
      <c r="L216">
        <f t="shared" si="50"/>
        <v>14.980954041049136</v>
      </c>
      <c r="M216">
        <f t="shared" si="51"/>
        <v>2.1491939850234032</v>
      </c>
    </row>
    <row r="217" spans="1:13" x14ac:dyDescent="0.45">
      <c r="A217">
        <f t="shared" si="39"/>
        <v>8.3476317683998555</v>
      </c>
      <c r="B217" s="1">
        <f t="shared" si="40"/>
        <v>4.4912603558453989E-9</v>
      </c>
      <c r="C217" s="1">
        <f t="shared" si="41"/>
        <v>2.0171419583988541E-17</v>
      </c>
      <c r="D217" s="1">
        <f t="shared" si="42"/>
        <v>2.0061723090342362E-15</v>
      </c>
      <c r="E217" s="1">
        <f t="shared" si="43"/>
        <v>2.2220552338782169E-6</v>
      </c>
      <c r="F217" s="1">
        <f t="shared" si="44"/>
        <v>0.96546484177631142</v>
      </c>
      <c r="G217" s="1">
        <f t="shared" si="49"/>
        <v>96.021443748817759</v>
      </c>
      <c r="H217" s="1">
        <f t="shared" si="45"/>
        <v>1.0205444935283851E-2</v>
      </c>
      <c r="I217" s="1">
        <f t="shared" si="46"/>
        <v>1.0003524466555831</v>
      </c>
      <c r="J217" s="2">
        <f t="shared" si="47"/>
        <v>14.995809010000116</v>
      </c>
      <c r="K217">
        <f t="shared" si="48"/>
        <v>8.3476317683998555</v>
      </c>
      <c r="L217">
        <f t="shared" si="50"/>
        <v>14.990862688247564</v>
      </c>
      <c r="M217">
        <f t="shared" si="51"/>
        <v>2.1561476453681672</v>
      </c>
    </row>
    <row r="218" spans="1:13" x14ac:dyDescent="0.45">
      <c r="A218">
        <f t="shared" si="39"/>
        <v>8.3263017683998548</v>
      </c>
      <c r="B218" s="1">
        <f t="shared" si="40"/>
        <v>4.7173514341042378E-9</v>
      </c>
      <c r="C218" s="1">
        <f t="shared" si="41"/>
        <v>2.2253404552845309E-17</v>
      </c>
      <c r="D218" s="1">
        <f t="shared" si="42"/>
        <v>2.1071634840241789E-15</v>
      </c>
      <c r="E218" s="1">
        <f t="shared" si="43"/>
        <v>2.115116233086373E-6</v>
      </c>
      <c r="F218" s="1">
        <f t="shared" si="44"/>
        <v>1.0651149075621376</v>
      </c>
      <c r="G218" s="1">
        <f t="shared" si="49"/>
        <v>100.85518528973856</v>
      </c>
      <c r="H218" s="1">
        <f t="shared" si="45"/>
        <v>9.7162561524109046E-3</v>
      </c>
      <c r="I218" s="1">
        <f t="shared" si="46"/>
        <v>0.99936732687878582</v>
      </c>
      <c r="J218" s="2">
        <f t="shared" si="47"/>
        <v>15.005692075948192</v>
      </c>
      <c r="K218">
        <f t="shared" si="48"/>
        <v>8.3263017683998548</v>
      </c>
      <c r="L218">
        <f t="shared" si="50"/>
        <v>15.000750542974153</v>
      </c>
      <c r="M218">
        <f t="shared" si="51"/>
        <v>2.1582371413957548</v>
      </c>
    </row>
    <row r="219" spans="1:13" x14ac:dyDescent="0.45">
      <c r="A219">
        <f t="shared" si="39"/>
        <v>8.3049717683998541</v>
      </c>
      <c r="B219" s="1">
        <f t="shared" si="40"/>
        <v>4.9548239891909874E-9</v>
      </c>
      <c r="C219" s="1">
        <f t="shared" si="41"/>
        <v>2.455028076386249E-17</v>
      </c>
      <c r="D219" s="1">
        <f t="shared" si="42"/>
        <v>2.213238577967596E-15</v>
      </c>
      <c r="E219" s="1">
        <f t="shared" si="43"/>
        <v>2.0132803387159079E-6</v>
      </c>
      <c r="F219" s="1">
        <f t="shared" si="44"/>
        <v>1.1750503148554201</v>
      </c>
      <c r="G219" s="1">
        <f t="shared" si="49"/>
        <v>105.93225849046557</v>
      </c>
      <c r="H219" s="1">
        <f t="shared" si="45"/>
        <v>9.2500683908503731E-3</v>
      </c>
      <c r="I219" s="1">
        <f t="shared" si="46"/>
        <v>0.99838077261574742</v>
      </c>
      <c r="J219" s="2">
        <f t="shared" si="47"/>
        <v>15.015587975911256</v>
      </c>
      <c r="K219">
        <f t="shared" si="48"/>
        <v>8.3049717683998541</v>
      </c>
      <c r="L219">
        <f t="shared" si="50"/>
        <v>15.010640025929725</v>
      </c>
      <c r="M219">
        <f t="shared" si="51"/>
        <v>2.1554381187778167</v>
      </c>
    </row>
    <row r="220" spans="1:13" x14ac:dyDescent="0.45">
      <c r="A220">
        <f t="shared" si="39"/>
        <v>8.2836417683998533</v>
      </c>
      <c r="B220" s="1">
        <f t="shared" si="40"/>
        <v>5.2042509672642913E-9</v>
      </c>
      <c r="C220" s="1">
        <f t="shared" si="41"/>
        <v>2.7084228130271311E-17</v>
      </c>
      <c r="D220" s="1">
        <f t="shared" si="42"/>
        <v>2.3246535165127388E-15</v>
      </c>
      <c r="E220" s="1">
        <f t="shared" si="43"/>
        <v>1.9163018529662055E-6</v>
      </c>
      <c r="F220" s="1">
        <f t="shared" si="44"/>
        <v>1.296332661047916</v>
      </c>
      <c r="G220" s="1">
        <f t="shared" si="49"/>
        <v>111.26491272266385</v>
      </c>
      <c r="H220" s="1">
        <f t="shared" si="45"/>
        <v>8.8058210054064029E-3</v>
      </c>
      <c r="I220" s="1">
        <f t="shared" si="46"/>
        <v>0.99739054762875623</v>
      </c>
      <c r="J220" s="2">
        <f t="shared" si="47"/>
        <v>15.025519144132716</v>
      </c>
      <c r="K220">
        <f t="shared" si="48"/>
        <v>8.2836417683998533</v>
      </c>
      <c r="L220">
        <f t="shared" si="50"/>
        <v>15.020553560021986</v>
      </c>
      <c r="M220">
        <f t="shared" si="51"/>
        <v>2.1477835763480235</v>
      </c>
    </row>
    <row r="221" spans="1:13" x14ac:dyDescent="0.45">
      <c r="A221">
        <f t="shared" si="39"/>
        <v>8.2623117683998526</v>
      </c>
      <c r="B221" s="1">
        <f t="shared" si="40"/>
        <v>5.4662341567239958E-9</v>
      </c>
      <c r="C221" s="1">
        <f t="shared" si="41"/>
        <v>2.9879715856136091E-17</v>
      </c>
      <c r="D221" s="1">
        <f t="shared" si="42"/>
        <v>2.4416771086637659E-15</v>
      </c>
      <c r="E221" s="1">
        <f t="shared" si="43"/>
        <v>1.8239467974271926E-6</v>
      </c>
      <c r="F221" s="1">
        <f t="shared" si="44"/>
        <v>1.4301331158796624</v>
      </c>
      <c r="G221" s="1">
        <f t="shared" si="49"/>
        <v>116.86601399418115</v>
      </c>
      <c r="H221" s="1">
        <f t="shared" si="45"/>
        <v>8.3825003927194344E-3</v>
      </c>
      <c r="I221" s="1">
        <f t="shared" si="46"/>
        <v>0.99639440898721721</v>
      </c>
      <c r="J221" s="2">
        <f t="shared" si="47"/>
        <v>15.03550807844014</v>
      </c>
      <c r="K221">
        <f t="shared" si="48"/>
        <v>8.2623117683998526</v>
      </c>
      <c r="L221">
        <f t="shared" si="50"/>
        <v>15.030513611286427</v>
      </c>
      <c r="M221">
        <f t="shared" si="51"/>
        <v>2.135362926968833</v>
      </c>
    </row>
    <row r="222" spans="1:13" x14ac:dyDescent="0.45">
      <c r="A222">
        <f t="shared" si="39"/>
        <v>8.2409817683998519</v>
      </c>
      <c r="B222" s="1">
        <f t="shared" si="40"/>
        <v>5.7414056401363379E-9</v>
      </c>
      <c r="C222" s="1">
        <f t="shared" si="41"/>
        <v>3.296373872458935E-17</v>
      </c>
      <c r="D222" s="1">
        <f t="shared" si="42"/>
        <v>2.5645916953319E-15</v>
      </c>
      <c r="E222" s="1">
        <f t="shared" si="43"/>
        <v>1.7359923485633961E-6</v>
      </c>
      <c r="F222" s="1">
        <f t="shared" si="44"/>
        <v>1.5777437309049536</v>
      </c>
      <c r="G222" s="1">
        <f t="shared" si="49"/>
        <v>122.74907599065796</v>
      </c>
      <c r="H222" s="1">
        <f t="shared" si="45"/>
        <v>7.9791380825085002E-3</v>
      </c>
      <c r="I222" s="1">
        <f t="shared" si="46"/>
        <v>0.99539010299480568</v>
      </c>
      <c r="J222" s="2">
        <f t="shared" si="47"/>
        <v>15.045577381127524</v>
      </c>
      <c r="K222">
        <f t="shared" si="48"/>
        <v>8.2409817683998519</v>
      </c>
      <c r="L222">
        <f t="shared" si="50"/>
        <v>15.040542729783832</v>
      </c>
      <c r="M222">
        <f t="shared" si="51"/>
        <v>2.1183194767523608</v>
      </c>
    </row>
    <row r="223" spans="1:13" x14ac:dyDescent="0.45">
      <c r="A223">
        <f t="shared" si="39"/>
        <v>8.2196517683998511</v>
      </c>
      <c r="B223" s="1">
        <f t="shared" si="40"/>
        <v>6.030429319249117E-9</v>
      </c>
      <c r="C223" s="1">
        <f t="shared" si="41"/>
        <v>3.6366077774459368E-17</v>
      </c>
      <c r="D223" s="1">
        <f t="shared" si="42"/>
        <v>2.6936938305346835E-15</v>
      </c>
      <c r="E223" s="1">
        <f t="shared" si="43"/>
        <v>1.652226300111278E-6</v>
      </c>
      <c r="F223" s="1">
        <f t="shared" si="44"/>
        <v>1.7405899162601741</v>
      </c>
      <c r="G223" s="1">
        <f t="shared" si="49"/>
        <v>128.92829267977376</v>
      </c>
      <c r="H223" s="1">
        <f t="shared" si="45"/>
        <v>7.5948088894172896E-3</v>
      </c>
      <c r="I223" s="1">
        <f t="shared" si="46"/>
        <v>0.99437536112057445</v>
      </c>
      <c r="J223" s="2">
        <f t="shared" si="47"/>
        <v>15.055749799791366</v>
      </c>
      <c r="K223">
        <f t="shared" si="48"/>
        <v>8.2196517683998511</v>
      </c>
      <c r="L223">
        <f t="shared" si="50"/>
        <v>15.050663590459445</v>
      </c>
      <c r="M223">
        <f t="shared" si="51"/>
        <v>2.0968464536185758</v>
      </c>
    </row>
    <row r="224" spans="1:13" x14ac:dyDescent="0.45">
      <c r="A224">
        <f t="shared" si="39"/>
        <v>8.1983217683998504</v>
      </c>
      <c r="B224" s="1">
        <f t="shared" si="40"/>
        <v>6.3340025167766528E-9</v>
      </c>
      <c r="C224" s="1">
        <f t="shared" si="41"/>
        <v>4.0119587882532975E-17</v>
      </c>
      <c r="D224" s="1">
        <f t="shared" si="42"/>
        <v>2.8292949968870375E-15</v>
      </c>
      <c r="E224" s="1">
        <f t="shared" si="43"/>
        <v>1.572446551092627E-6</v>
      </c>
      <c r="F224" s="1">
        <f t="shared" si="44"/>
        <v>1.9202442052162967</v>
      </c>
      <c r="G224" s="1">
        <f t="shared" si="49"/>
        <v>135.41857255680222</v>
      </c>
      <c r="H224" s="1">
        <f t="shared" si="45"/>
        <v>7.2286291252604811E-3</v>
      </c>
      <c r="I224" s="1">
        <f t="shared" si="46"/>
        <v>0.99334789593582118</v>
      </c>
      <c r="J224" s="2">
        <f t="shared" si="47"/>
        <v>15.066048268102746</v>
      </c>
      <c r="K224">
        <f t="shared" si="48"/>
        <v>8.1983217683998504</v>
      </c>
      <c r="L224">
        <f t="shared" si="50"/>
        <v>15.060899033947056</v>
      </c>
      <c r="M224">
        <f t="shared" si="51"/>
        <v>2.0711817869489901</v>
      </c>
    </row>
    <row r="225" spans="1:13" x14ac:dyDescent="0.45">
      <c r="A225">
        <f t="shared" si="39"/>
        <v>8.1769917683998496</v>
      </c>
      <c r="B225" s="1">
        <f t="shared" si="40"/>
        <v>6.6528576588189971E-9</v>
      </c>
      <c r="C225" s="1">
        <f t="shared" si="41"/>
        <v>4.4260515028506589E-17</v>
      </c>
      <c r="D225" s="1">
        <f t="shared" si="42"/>
        <v>2.9717223571103174E-15</v>
      </c>
      <c r="E225" s="1">
        <f t="shared" si="43"/>
        <v>1.4964606182088102E-6</v>
      </c>
      <c r="F225" s="1">
        <f t="shared" si="44"/>
        <v>2.118441439434164</v>
      </c>
      <c r="G225" s="1">
        <f t="shared" si="49"/>
        <v>142.23557461409601</v>
      </c>
      <c r="H225" s="1">
        <f t="shared" si="45"/>
        <v>6.8797548712498293E-3</v>
      </c>
      <c r="I225" s="1">
        <f t="shared" si="46"/>
        <v>0.99230539705884524</v>
      </c>
      <c r="J225" s="2">
        <f t="shared" si="47"/>
        <v>15.076495946494369</v>
      </c>
      <c r="K225">
        <f t="shared" si="48"/>
        <v>8.1769917683998496</v>
      </c>
      <c r="L225">
        <f t="shared" si="50"/>
        <v>15.071272107298558</v>
      </c>
      <c r="M225">
        <f t="shared" si="51"/>
        <v>2.0416018947427874</v>
      </c>
    </row>
    <row r="226" spans="1:13" x14ac:dyDescent="0.45">
      <c r="A226">
        <f t="shared" si="39"/>
        <v>8.1556617683998489</v>
      </c>
      <c r="B226" s="1">
        <f t="shared" si="40"/>
        <v>6.9877640419742705E-9</v>
      </c>
      <c r="C226" s="1">
        <f t="shared" si="41"/>
        <v>4.8828846306308597E-17</v>
      </c>
      <c r="D226" s="1">
        <f t="shared" si="42"/>
        <v>3.1213195433724018E-15</v>
      </c>
      <c r="E226" s="1">
        <f t="shared" si="43"/>
        <v>1.4240851714394984E-6</v>
      </c>
      <c r="F226" s="1">
        <f t="shared" si="44"/>
        <v>2.337095521559641</v>
      </c>
      <c r="G226" s="1">
        <f t="shared" si="49"/>
        <v>149.39574612127888</v>
      </c>
      <c r="H226" s="1">
        <f t="shared" si="45"/>
        <v>6.5473803095896831E-3</v>
      </c>
      <c r="I226" s="1">
        <f t="shared" si="46"/>
        <v>0.99124552711009994</v>
      </c>
      <c r="J226" s="2">
        <f t="shared" si="47"/>
        <v>15.087116262737789</v>
      </c>
      <c r="K226">
        <f t="shared" si="48"/>
        <v>8.1556617683998489</v>
      </c>
      <c r="L226">
        <f t="shared" si="50"/>
        <v>15.081806104616078</v>
      </c>
      <c r="M226">
        <f t="shared" si="51"/>
        <v>2.0084147694957504</v>
      </c>
    </row>
    <row r="227" spans="1:13" x14ac:dyDescent="0.45">
      <c r="A227">
        <f t="shared" si="39"/>
        <v>8.1343317683998482</v>
      </c>
      <c r="B227" s="1">
        <f t="shared" si="40"/>
        <v>7.3395296894082026E-9</v>
      </c>
      <c r="C227" s="1">
        <f t="shared" si="41"/>
        <v>5.3868696061704468E-17</v>
      </c>
      <c r="D227" s="1">
        <f t="shared" si="42"/>
        <v>3.2784474863634998E-15</v>
      </c>
      <c r="E227" s="1">
        <f t="shared" si="43"/>
        <v>1.3551455917252741E-6</v>
      </c>
      <c r="F227" s="1">
        <f t="shared" si="44"/>
        <v>2.5783178969313765</v>
      </c>
      <c r="G227" s="1">
        <f t="shared" si="49"/>
        <v>156.91636230730842</v>
      </c>
      <c r="H227" s="1">
        <f t="shared" si="45"/>
        <v>6.2307361136670434E-3</v>
      </c>
      <c r="I227" s="1">
        <f t="shared" si="46"/>
        <v>0.99016591768074269</v>
      </c>
      <c r="J227" s="2">
        <f t="shared" si="47"/>
        <v>15.097932952380967</v>
      </c>
      <c r="K227">
        <f t="shared" si="48"/>
        <v>8.1343317683998482</v>
      </c>
      <c r="L227">
        <f t="shared" si="50"/>
        <v>15.092524607559378</v>
      </c>
      <c r="M227">
        <f t="shared" si="51"/>
        <v>1.9719526679267207</v>
      </c>
    </row>
    <row r="228" spans="1:13" x14ac:dyDescent="0.45">
      <c r="A228">
        <f t="shared" si="39"/>
        <v>8.1130017683998474</v>
      </c>
      <c r="B228" s="1">
        <f t="shared" si="40"/>
        <v>7.7090033003582378E-9</v>
      </c>
      <c r="C228" s="1">
        <f t="shared" si="41"/>
        <v>5.9428731884934205E-17</v>
      </c>
      <c r="D228" s="1">
        <f t="shared" si="42"/>
        <v>3.443485286107649E-15</v>
      </c>
      <c r="E228" s="1">
        <f t="shared" si="43"/>
        <v>1.2894755496671181E-6</v>
      </c>
      <c r="F228" s="1">
        <f t="shared" si="44"/>
        <v>2.8444379428703392</v>
      </c>
      <c r="G228" s="1">
        <f t="shared" si="49"/>
        <v>164.81556804013513</v>
      </c>
      <c r="H228" s="1">
        <f t="shared" si="45"/>
        <v>5.9290878959221789E-3</v>
      </c>
      <c r="I228" s="1">
        <f t="shared" si="46"/>
        <v>0.98906416531814789</v>
      </c>
      <c r="J228" s="2">
        <f t="shared" si="47"/>
        <v>15.108970099010834</v>
      </c>
      <c r="K228">
        <f t="shared" si="48"/>
        <v>8.1130017683998474</v>
      </c>
      <c r="L228">
        <f t="shared" si="50"/>
        <v>15.103451525695901</v>
      </c>
      <c r="M228">
        <f t="shared" si="51"/>
        <v>1.9325647031163111</v>
      </c>
    </row>
    <row r="229" spans="1:13" x14ac:dyDescent="0.45">
      <c r="A229">
        <f t="shared" ref="A229:A292" si="52">A228+$B$18</f>
        <v>8.0916717683998467</v>
      </c>
      <c r="B229" s="1">
        <f t="shared" si="40"/>
        <v>8.0970762977765459E-9</v>
      </c>
      <c r="C229" s="1">
        <f t="shared" si="41"/>
        <v>6.5562644572014736E-17</v>
      </c>
      <c r="D229" s="1">
        <f t="shared" si="42"/>
        <v>3.6168311266112506E-15</v>
      </c>
      <c r="E229" s="1">
        <f t="shared" si="43"/>
        <v>1.2269166042261425E-6</v>
      </c>
      <c r="F229" s="1">
        <f t="shared" si="44"/>
        <v>3.1380254624419748</v>
      </c>
      <c r="G229" s="1">
        <f t="shared" si="49"/>
        <v>173.11242160453355</v>
      </c>
      <c r="H229" s="1">
        <f t="shared" si="45"/>
        <v>5.6417347123651641E-3</v>
      </c>
      <c r="I229" s="1">
        <f t="shared" si="46"/>
        <v>0.98793782753262038</v>
      </c>
      <c r="J229" s="2">
        <f t="shared" si="47"/>
        <v>15.120252174298635</v>
      </c>
      <c r="K229">
        <f t="shared" si="48"/>
        <v>8.0916717683998467</v>
      </c>
      <c r="L229">
        <f t="shared" si="50"/>
        <v>15.114611136654734</v>
      </c>
      <c r="M229">
        <f t="shared" si="51"/>
        <v>1.8906096135580055</v>
      </c>
    </row>
    <row r="230" spans="1:13" x14ac:dyDescent="0.45">
      <c r="A230">
        <f t="shared" si="52"/>
        <v>8.070341768399846</v>
      </c>
      <c r="B230" s="1">
        <f t="shared" si="40"/>
        <v>8.5046849790514156E-9</v>
      </c>
      <c r="C230" s="1">
        <f t="shared" si="41"/>
        <v>7.232966659290278E-17</v>
      </c>
      <c r="D230" s="1">
        <f t="shared" si="42"/>
        <v>3.798903236555026E-15</v>
      </c>
      <c r="E230" s="1">
        <f t="shared" si="43"/>
        <v>1.16731782045552E-6</v>
      </c>
      <c r="F230" s="1">
        <f t="shared" si="44"/>
        <v>3.461915499902672</v>
      </c>
      <c r="G230" s="1">
        <f t="shared" si="49"/>
        <v>181.82694068371026</v>
      </c>
      <c r="H230" s="1">
        <f t="shared" si="45"/>
        <v>5.3680076226049964E-3</v>
      </c>
      <c r="I230" s="1">
        <f t="shared" si="46"/>
        <v>0.9867844188303132</v>
      </c>
      <c r="J230" s="2">
        <f t="shared" si="47"/>
        <v>15.131804077778243</v>
      </c>
      <c r="K230">
        <f t="shared" si="48"/>
        <v>8.070341768399846</v>
      </c>
      <c r="L230">
        <f t="shared" si="50"/>
        <v>15.126028126038438</v>
      </c>
      <c r="M230">
        <f t="shared" si="51"/>
        <v>1.8464489456350566</v>
      </c>
    </row>
    <row r="231" spans="1:13" x14ac:dyDescent="0.45">
      <c r="A231">
        <f t="shared" si="52"/>
        <v>8.0490117683998452</v>
      </c>
      <c r="B231" s="1">
        <f t="shared" si="40"/>
        <v>8.9328127749969154E-9</v>
      </c>
      <c r="C231" s="1">
        <f t="shared" si="41"/>
        <v>7.979514407314809E-17</v>
      </c>
      <c r="D231" s="1">
        <f t="shared" si="42"/>
        <v>3.9901408983476366E-15</v>
      </c>
      <c r="E231" s="1">
        <f t="shared" si="43"/>
        <v>1.1105354053421632E-6</v>
      </c>
      <c r="F231" s="1">
        <f t="shared" si="44"/>
        <v>3.8192357174629112</v>
      </c>
      <c r="G231" s="1">
        <f t="shared" si="49"/>
        <v>190.98015065564653</v>
      </c>
      <c r="H231" s="1">
        <f t="shared" si="45"/>
        <v>5.1072683041734875E-3</v>
      </c>
      <c r="I231" s="1">
        <f t="shared" si="46"/>
        <v>0.98560140677820796</v>
      </c>
      <c r="J231" s="2">
        <f t="shared" si="47"/>
        <v>15.143651176299144</v>
      </c>
      <c r="K231">
        <f t="shared" si="48"/>
        <v>8.0490117683998452</v>
      </c>
      <c r="L231">
        <f t="shared" si="50"/>
        <v>15.137727627038693</v>
      </c>
      <c r="M231">
        <f t="shared" si="51"/>
        <v>1.8004408389420787</v>
      </c>
    </row>
    <row r="232" spans="1:13" x14ac:dyDescent="0.45">
      <c r="A232">
        <f t="shared" si="52"/>
        <v>8.0276817683998445</v>
      </c>
      <c r="B232" s="1">
        <f t="shared" si="40"/>
        <v>9.3824926225601228E-9</v>
      </c>
      <c r="C232" s="1">
        <f t="shared" si="41"/>
        <v>8.8031167812395128E-17</v>
      </c>
      <c r="D232" s="1">
        <f t="shared" si="42"/>
        <v>4.1910055079750677E-15</v>
      </c>
      <c r="E232" s="1">
        <f t="shared" si="43"/>
        <v>1.0564323608797049E-6</v>
      </c>
      <c r="F232" s="1">
        <f t="shared" si="44"/>
        <v>4.2134365977316364</v>
      </c>
      <c r="G232" s="1">
        <f t="shared" si="49"/>
        <v>200.59413532067933</v>
      </c>
      <c r="H232" s="1">
        <f t="shared" si="45"/>
        <v>4.8589077198599555E-3</v>
      </c>
      <c r="I232" s="1">
        <f t="shared" si="46"/>
        <v>0.98438620810800126</v>
      </c>
      <c r="J232" s="2">
        <f t="shared" si="47"/>
        <v>15.155819343085758</v>
      </c>
      <c r="K232">
        <f t="shared" si="48"/>
        <v>8.0276817683998445</v>
      </c>
      <c r="L232">
        <f t="shared" si="50"/>
        <v>15.149735259692452</v>
      </c>
      <c r="M232">
        <f t="shared" si="51"/>
        <v>1.7529345524311726</v>
      </c>
    </row>
    <row r="233" spans="1:13" x14ac:dyDescent="0.45">
      <c r="A233">
        <f t="shared" si="52"/>
        <v>8.0063517683998437</v>
      </c>
      <c r="B233" s="1">
        <f t="shared" si="40"/>
        <v>9.8548094569715006E-9</v>
      </c>
      <c r="C233" s="1">
        <f t="shared" si="41"/>
        <v>9.7117269433214927E-17</v>
      </c>
      <c r="D233" s="1">
        <f t="shared" si="42"/>
        <v>4.4019816882033136E-15</v>
      </c>
      <c r="E233" s="1">
        <f t="shared" si="43"/>
        <v>1.0048781535356096E-6</v>
      </c>
      <c r="F233" s="1">
        <f t="shared" si="44"/>
        <v>4.6483247634942222</v>
      </c>
      <c r="G233" s="1">
        <f t="shared" si="49"/>
        <v>210.69209018273165</v>
      </c>
      <c r="H233" s="1">
        <f t="shared" si="45"/>
        <v>4.6223448367174597E-3</v>
      </c>
      <c r="I233" s="1">
        <f t="shared" si="46"/>
        <v>0.98313618486679388</v>
      </c>
      <c r="J233" s="2">
        <f t="shared" si="47"/>
        <v>15.168334996324397</v>
      </c>
      <c r="K233">
        <f t="shared" si="48"/>
        <v>8.0063517683998437</v>
      </c>
      <c r="L233">
        <f t="shared" si="50"/>
        <v>15.162077169705078</v>
      </c>
      <c r="M233">
        <f t="shared" si="51"/>
        <v>1.7042658176362675</v>
      </c>
    </row>
    <row r="234" spans="1:13" x14ac:dyDescent="0.45">
      <c r="A234">
        <f t="shared" si="52"/>
        <v>7.9850217683998439</v>
      </c>
      <c r="B234" s="1">
        <f t="shared" si="40"/>
        <v>1.0350902829350161E-8</v>
      </c>
      <c r="C234" s="1">
        <f t="shared" si="41"/>
        <v>1.0714118938264917E-16</v>
      </c>
      <c r="D234" s="1">
        <f t="shared" si="42"/>
        <v>4.6235784578196993E-15</v>
      </c>
      <c r="E234" s="1">
        <f t="shared" si="43"/>
        <v>9.5574839931508009E-7</v>
      </c>
      <c r="F234" s="1">
        <f t="shared" si="44"/>
        <v>5.1280997365774672</v>
      </c>
      <c r="G234" s="1">
        <f t="shared" si="49"/>
        <v>221.29837841272055</v>
      </c>
      <c r="H234" s="1">
        <f t="shared" si="45"/>
        <v>4.3970253953611012E-3</v>
      </c>
      <c r="I234" s="1">
        <f t="shared" si="46"/>
        <v>0.98184864062368538</v>
      </c>
      <c r="J234" s="2">
        <f t="shared" si="47"/>
        <v>15.181225137187003</v>
      </c>
      <c r="K234">
        <f t="shared" si="48"/>
        <v>7.9850217683998439</v>
      </c>
      <c r="L234">
        <f t="shared" si="50"/>
        <v>15.1747800667557</v>
      </c>
      <c r="M234">
        <f t="shared" si="51"/>
        <v>1.6547530571894886</v>
      </c>
    </row>
    <row r="235" spans="1:13" x14ac:dyDescent="0.45">
      <c r="A235">
        <f t="shared" si="52"/>
        <v>7.9636917683998441</v>
      </c>
      <c r="B235" s="1">
        <f t="shared" si="40"/>
        <v>1.0871969656080485E-8</v>
      </c>
      <c r="C235" s="1">
        <f t="shared" si="41"/>
        <v>1.1819972420273482E-16</v>
      </c>
      <c r="D235" s="1">
        <f t="shared" si="42"/>
        <v>4.8563304597343034E-15</v>
      </c>
      <c r="E235" s="1">
        <f t="shared" si="43"/>
        <v>9.0892456366179822E-7</v>
      </c>
      <c r="F235" s="1">
        <f t="shared" si="44"/>
        <v>5.6573944907665377</v>
      </c>
      <c r="G235" s="1">
        <f t="shared" si="49"/>
        <v>232.43858962918716</v>
      </c>
      <c r="H235" s="1">
        <f t="shared" si="45"/>
        <v>4.1824207281469985E-3</v>
      </c>
      <c r="I235" s="1">
        <f t="shared" si="46"/>
        <v>0.98052081674266034</v>
      </c>
      <c r="J235" s="2">
        <f t="shared" si="47"/>
        <v>15.194517387187984</v>
      </c>
      <c r="K235">
        <f t="shared" si="48"/>
        <v>7.9636917683998441</v>
      </c>
      <c r="L235">
        <f t="shared" si="50"/>
        <v>15.187871262187493</v>
      </c>
      <c r="M235">
        <f t="shared" si="51"/>
        <v>1.6046944647012173</v>
      </c>
    </row>
    <row r="236" spans="1:13" x14ac:dyDescent="0.45">
      <c r="A236">
        <f t="shared" si="52"/>
        <v>7.9423617683998442</v>
      </c>
      <c r="B236" s="1">
        <f t="shared" si="40"/>
        <v>1.1419267106592626E-8</v>
      </c>
      <c r="C236" s="1">
        <f t="shared" si="41"/>
        <v>1.3039966125170835E-16</v>
      </c>
      <c r="D236" s="1">
        <f t="shared" si="42"/>
        <v>5.1007992509041313E-15</v>
      </c>
      <c r="E236" s="1">
        <f t="shared" si="43"/>
        <v>8.6429367547154807E-7</v>
      </c>
      <c r="F236" s="1">
        <f t="shared" si="44"/>
        <v>6.2413201903745961</v>
      </c>
      <c r="G236" s="1">
        <f t="shared" si="49"/>
        <v>244.139601637949</v>
      </c>
      <c r="H236" s="1">
        <f t="shared" si="45"/>
        <v>3.9780266248006409E-3</v>
      </c>
      <c r="I236" s="1">
        <f t="shared" si="46"/>
        <v>0.97914988873358455</v>
      </c>
      <c r="J236" s="2">
        <f t="shared" si="47"/>
        <v>15.208240024756147</v>
      </c>
      <c r="K236">
        <f t="shared" si="48"/>
        <v>7.9423617683998442</v>
      </c>
      <c r="L236">
        <f t="shared" si="50"/>
        <v>15.201378705972065</v>
      </c>
      <c r="M236">
        <f t="shared" si="51"/>
        <v>1.5543659077235954</v>
      </c>
    </row>
    <row r="237" spans="1:13" x14ac:dyDescent="0.45">
      <c r="A237">
        <f t="shared" si="52"/>
        <v>7.9210317683998444</v>
      </c>
      <c r="B237" s="1">
        <f t="shared" si="40"/>
        <v>1.1994115636514657E-8</v>
      </c>
      <c r="C237" s="1">
        <f t="shared" si="41"/>
        <v>1.438588099020854E-16</v>
      </c>
      <c r="D237" s="1">
        <f t="shared" si="42"/>
        <v>5.3575746571924045E-15</v>
      </c>
      <c r="E237" s="1">
        <f t="shared" si="43"/>
        <v>8.2174805452867788E-7</v>
      </c>
      <c r="F237" s="1">
        <f t="shared" si="44"/>
        <v>6.8855155464860038</v>
      </c>
      <c r="G237" s="1">
        <f t="shared" si="49"/>
        <v>256.42964527974294</v>
      </c>
      <c r="H237" s="1">
        <f t="shared" si="45"/>
        <v>3.7833622440501587E-3</v>
      </c>
      <c r="I237" s="1">
        <f t="shared" si="46"/>
        <v>0.97773296269465482</v>
      </c>
      <c r="J237" s="2">
        <f t="shared" si="47"/>
        <v>15.222422020888462</v>
      </c>
      <c r="K237">
        <f t="shared" si="48"/>
        <v>7.9210317683998444</v>
      </c>
      <c r="L237">
        <f t="shared" si="50"/>
        <v>15.215331022822305</v>
      </c>
      <c r="M237">
        <f t="shared" si="51"/>
        <v>1.5040195894143096</v>
      </c>
    </row>
    <row r="238" spans="1:13" x14ac:dyDescent="0.45">
      <c r="A238">
        <f t="shared" si="52"/>
        <v>7.8997017683998445</v>
      </c>
      <c r="B238" s="1">
        <f t="shared" si="40"/>
        <v>1.2597902173514507E-8</v>
      </c>
      <c r="C238" s="1">
        <f t="shared" si="41"/>
        <v>1.5870713917344154E-16</v>
      </c>
      <c r="D238" s="1">
        <f t="shared" si="42"/>
        <v>5.6272761964318876E-15</v>
      </c>
      <c r="E238" s="1">
        <f t="shared" si="43"/>
        <v>7.8118505170778594E-7</v>
      </c>
      <c r="F238" s="1">
        <f t="shared" si="44"/>
        <v>7.5962012674846164</v>
      </c>
      <c r="G238" s="1">
        <f t="shared" si="49"/>
        <v>269.3383725423181</v>
      </c>
      <c r="H238" s="1">
        <f t="shared" si="45"/>
        <v>3.5979690698154164E-3</v>
      </c>
      <c r="I238" s="1">
        <f t="shared" si="46"/>
        <v>0.97626707186131312</v>
      </c>
      <c r="J238" s="2">
        <f t="shared" si="47"/>
        <v>15.237093073735705</v>
      </c>
      <c r="K238">
        <f t="shared" si="48"/>
        <v>7.8997017683998445</v>
      </c>
      <c r="L238">
        <f t="shared" si="50"/>
        <v>15.229757547312083</v>
      </c>
      <c r="M238">
        <f t="shared" si="51"/>
        <v>1.4538833866997041</v>
      </c>
    </row>
    <row r="239" spans="1:13" x14ac:dyDescent="0.45">
      <c r="A239">
        <f t="shared" si="52"/>
        <v>7.8783717683998447</v>
      </c>
      <c r="B239" s="1">
        <f t="shared" si="40"/>
        <v>1.3232083463517438E-8</v>
      </c>
      <c r="C239" s="1">
        <f t="shared" si="41"/>
        <v>1.7508803278549163E-16</v>
      </c>
      <c r="D239" s="1">
        <f t="shared" si="42"/>
        <v>5.9105545731253286E-15</v>
      </c>
      <c r="E239" s="1">
        <f t="shared" si="43"/>
        <v>7.4250680131387154E-7</v>
      </c>
      <c r="F239" s="1">
        <f t="shared" si="44"/>
        <v>8.3802401296709021</v>
      </c>
      <c r="G239" s="1">
        <f t="shared" si="49"/>
        <v>282.89692810129696</v>
      </c>
      <c r="H239" s="1">
        <f t="shared" si="45"/>
        <v>3.4214099105057852E-3</v>
      </c>
      <c r="I239" s="1">
        <f t="shared" si="46"/>
        <v>0.97474917327843158</v>
      </c>
      <c r="J239" s="2">
        <f t="shared" si="47"/>
        <v>15.252283641952088</v>
      </c>
      <c r="K239">
        <f t="shared" si="48"/>
        <v>7.8783717683998447</v>
      </c>
      <c r="L239">
        <f t="shared" si="50"/>
        <v>15.244688357843897</v>
      </c>
      <c r="M239">
        <f t="shared" si="51"/>
        <v>1.4041607724058449</v>
      </c>
    </row>
    <row r="240" spans="1:13" x14ac:dyDescent="0.45">
      <c r="A240">
        <f t="shared" si="52"/>
        <v>7.8570417683998448</v>
      </c>
      <c r="B240" s="1">
        <f t="shared" si="40"/>
        <v>1.3898189585373351E-8</v>
      </c>
      <c r="C240" s="1">
        <f t="shared" si="41"/>
        <v>1.9315967375098028E-16</v>
      </c>
      <c r="D240" s="1">
        <f t="shared" si="42"/>
        <v>6.2080932483896758E-15</v>
      </c>
      <c r="E240" s="1">
        <f t="shared" si="43"/>
        <v>7.0561998496335634E-7</v>
      </c>
      <c r="F240" s="1">
        <f t="shared" si="44"/>
        <v>9.245203248044243</v>
      </c>
      <c r="G240" s="1">
        <f t="shared" si="49"/>
        <v>297.13802446242994</v>
      </c>
      <c r="H240" s="1">
        <f t="shared" si="45"/>
        <v>3.2532679399863195E-3</v>
      </c>
      <c r="I240" s="1">
        <f t="shared" si="46"/>
        <v>0.97317614461446666</v>
      </c>
      <c r="J240" s="2">
        <f t="shared" si="47"/>
        <v>15.268024976622042</v>
      </c>
      <c r="K240">
        <f t="shared" si="48"/>
        <v>7.8570417683998448</v>
      </c>
      <c r="L240">
        <f t="shared" si="50"/>
        <v>15.260154309287065</v>
      </c>
      <c r="M240">
        <f t="shared" si="51"/>
        <v>1.3550312249388132</v>
      </c>
    </row>
    <row r="241" spans="1:13" x14ac:dyDescent="0.45">
      <c r="A241">
        <f t="shared" si="52"/>
        <v>7.835711768399845</v>
      </c>
      <c r="B241" s="1">
        <f t="shared" si="40"/>
        <v>1.4597827642453012E-8</v>
      </c>
      <c r="C241" s="1">
        <f t="shared" si="41"/>
        <v>2.1309657187876528E-16</v>
      </c>
      <c r="D241" s="1">
        <f t="shared" si="42"/>
        <v>6.5206100889315392E-15</v>
      </c>
      <c r="E241" s="1">
        <f t="shared" si="43"/>
        <v>6.7043560643634559E-7</v>
      </c>
      <c r="F241" s="1">
        <f t="shared" si="44"/>
        <v>10.199443187197121</v>
      </c>
      <c r="G241" s="1">
        <f t="shared" si="49"/>
        <v>312.09602088652309</v>
      </c>
      <c r="H241" s="1">
        <f t="shared" si="45"/>
        <v>3.0931457787851074E-3</v>
      </c>
      <c r="I241" s="1">
        <f t="shared" si="46"/>
        <v>0.97154478113834786</v>
      </c>
      <c r="J241" s="2">
        <f t="shared" si="47"/>
        <v>15.284349151556629</v>
      </c>
      <c r="K241">
        <f t="shared" si="48"/>
        <v>7.835711768399845</v>
      </c>
      <c r="L241">
        <f t="shared" si="50"/>
        <v>15.276187064089335</v>
      </c>
      <c r="M241">
        <f t="shared" si="51"/>
        <v>1.3066510304791541</v>
      </c>
    </row>
    <row r="242" spans="1:13" x14ac:dyDescent="0.45">
      <c r="A242">
        <f t="shared" si="52"/>
        <v>7.8143817683998451</v>
      </c>
      <c r="B242" s="1">
        <f t="shared" si="40"/>
        <v>1.5332685640080141E-8</v>
      </c>
      <c r="C242" s="1">
        <f t="shared" si="41"/>
        <v>2.3509124893751979E-16</v>
      </c>
      <c r="D242" s="1">
        <f t="shared" si="42"/>
        <v>6.8488590990324889E-15</v>
      </c>
      <c r="E242" s="1">
        <f t="shared" si="43"/>
        <v>6.3686877695690119E-7</v>
      </c>
      <c r="F242" s="1">
        <f t="shared" si="44"/>
        <v>11.25217461832095</v>
      </c>
      <c r="G242" s="1">
        <f t="shared" si="49"/>
        <v>327.80700628746632</v>
      </c>
      <c r="H242" s="1">
        <f t="shared" si="45"/>
        <v>2.9406646141309388E-3</v>
      </c>
      <c r="I242" s="1">
        <f t="shared" si="46"/>
        <v>0.96985179288201229</v>
      </c>
      <c r="J242" s="2">
        <f t="shared" si="47"/>
        <v>15.301289091730636</v>
      </c>
      <c r="K242">
        <f t="shared" si="48"/>
        <v>7.8143817683998451</v>
      </c>
      <c r="L242">
        <f t="shared" si="50"/>
        <v>15.292819121643632</v>
      </c>
      <c r="M242">
        <f t="shared" si="51"/>
        <v>1.2591543878489704</v>
      </c>
    </row>
    <row r="243" spans="1:13" x14ac:dyDescent="0.45">
      <c r="A243">
        <f t="shared" si="52"/>
        <v>7.7930517683998453</v>
      </c>
      <c r="B243" s="1">
        <f t="shared" si="40"/>
        <v>1.6104536558154285E-8</v>
      </c>
      <c r="C243" s="1">
        <f t="shared" si="41"/>
        <v>2.5935609775292784E-16</v>
      </c>
      <c r="D243" s="1">
        <f t="shared" si="42"/>
        <v>7.1936322397228666E-15</v>
      </c>
      <c r="E243" s="1">
        <f t="shared" si="43"/>
        <v>6.0483851038327749E-7</v>
      </c>
      <c r="F243" s="1">
        <f t="shared" si="44"/>
        <v>12.413563301192312</v>
      </c>
      <c r="G243" s="1">
        <f t="shared" si="49"/>
        <v>344.30888630336648</v>
      </c>
      <c r="H243" s="1">
        <f t="shared" si="45"/>
        <v>2.7954633574309956E-3</v>
      </c>
      <c r="I243" s="1">
        <f t="shared" si="46"/>
        <v>0.9680938020137978</v>
      </c>
      <c r="J243" s="2">
        <f t="shared" si="47"/>
        <v>15.318878599608334</v>
      </c>
      <c r="K243">
        <f t="shared" si="48"/>
        <v>7.7930517683998453</v>
      </c>
      <c r="L243">
        <f t="shared" si="50"/>
        <v>15.310083845669485</v>
      </c>
      <c r="M243">
        <f t="shared" si="51"/>
        <v>1.2126547341920939</v>
      </c>
    </row>
    <row r="244" spans="1:13" x14ac:dyDescent="0.45">
      <c r="A244">
        <f t="shared" si="52"/>
        <v>7.7717217683998454</v>
      </c>
      <c r="B244" s="1">
        <f t="shared" si="40"/>
        <v>1.6915242628790518E-8</v>
      </c>
      <c r="C244" s="1">
        <f t="shared" si="41"/>
        <v>2.8612543319085195E-16</v>
      </c>
      <c r="D244" s="1">
        <f t="shared" si="42"/>
        <v>7.5557613395332524E-15</v>
      </c>
      <c r="E244" s="1">
        <f t="shared" si="43"/>
        <v>5.7426752781397822E-7</v>
      </c>
      <c r="F244" s="1">
        <f t="shared" si="44"/>
        <v>13.694824250399241</v>
      </c>
      <c r="G244" s="1">
        <f t="shared" si="49"/>
        <v>361.64147475086236</v>
      </c>
      <c r="H244" s="1">
        <f t="shared" si="45"/>
        <v>2.6571978378217716E-3</v>
      </c>
      <c r="I244" s="1">
        <f t="shared" si="46"/>
        <v>0.96626734045031182</v>
      </c>
      <c r="J244" s="2">
        <f t="shared" si="47"/>
        <v>15.337152379081907</v>
      </c>
      <c r="K244">
        <f t="shared" si="48"/>
        <v>7.7717217683998454</v>
      </c>
      <c r="L244">
        <f t="shared" si="50"/>
        <v>15.32801548934512</v>
      </c>
      <c r="M244">
        <f t="shared" si="51"/>
        <v>1.1672462191440571</v>
      </c>
    </row>
    <row r="245" spans="1:13" x14ac:dyDescent="0.45">
      <c r="A245">
        <f t="shared" si="52"/>
        <v>7.7503917683998456</v>
      </c>
      <c r="B245" s="1">
        <f t="shared" si="40"/>
        <v>1.7766759829296473E-8</v>
      </c>
      <c r="C245" s="1">
        <f t="shared" si="41"/>
        <v>3.1565775483190286E-16</v>
      </c>
      <c r="D245" s="1">
        <f t="shared" si="42"/>
        <v>7.9361201014335843E-15</v>
      </c>
      <c r="E245" s="1">
        <f t="shared" si="43"/>
        <v>5.4508207113821137E-7</v>
      </c>
      <c r="F245" s="1">
        <f t="shared" si="44"/>
        <v>15.108330033755045</v>
      </c>
      <c r="G245" s="1">
        <f t="shared" si="49"/>
        <v>379.84658968327039</v>
      </c>
      <c r="H245" s="1">
        <f t="shared" si="45"/>
        <v>2.5255400304526172E-3</v>
      </c>
      <c r="I245" s="1">
        <f t="shared" si="46"/>
        <v>0.96436884773691467</v>
      </c>
      <c r="J245" s="2">
        <f t="shared" si="47"/>
        <v>15.356146056721208</v>
      </c>
      <c r="K245">
        <f t="shared" si="48"/>
        <v>7.7503917683998456</v>
      </c>
      <c r="L245">
        <f t="shared" si="50"/>
        <v>15.346649217901557</v>
      </c>
      <c r="M245">
        <f t="shared" si="51"/>
        <v>1.1230052654923681</v>
      </c>
    </row>
    <row r="246" spans="1:13" x14ac:dyDescent="0.45">
      <c r="A246">
        <f t="shared" si="52"/>
        <v>7.7290617683998457</v>
      </c>
      <c r="B246" s="1">
        <f t="shared" si="40"/>
        <v>1.8661142601326854E-8</v>
      </c>
      <c r="C246" s="1">
        <f t="shared" si="41"/>
        <v>3.4823824318705598E-16</v>
      </c>
      <c r="D246" s="1">
        <f t="shared" si="42"/>
        <v>8.3356262108020499E-15</v>
      </c>
      <c r="E246" s="1">
        <f t="shared" si="43"/>
        <v>5.172117250809004E-7</v>
      </c>
      <c r="F246" s="1">
        <f t="shared" si="44"/>
        <v>16.667730248689406</v>
      </c>
      <c r="G246" s="1">
        <f t="shared" si="49"/>
        <v>398.9681542843191</v>
      </c>
      <c r="H246" s="1">
        <f t="shared" si="45"/>
        <v>2.4001773181896286E-3</v>
      </c>
      <c r="I246" s="1">
        <f t="shared" si="46"/>
        <v>0.96239466922958228</v>
      </c>
      <c r="J246" s="2">
        <f t="shared" si="47"/>
        <v>15.375896200007432</v>
      </c>
      <c r="K246">
        <f t="shared" si="48"/>
        <v>7.7290617683998457</v>
      </c>
      <c r="L246">
        <f t="shared" si="50"/>
        <v>15.36602112836432</v>
      </c>
      <c r="M246">
        <f t="shared" si="51"/>
        <v>1.0799921646582633</v>
      </c>
    </row>
    <row r="247" spans="1:13" x14ac:dyDescent="0.45">
      <c r="A247">
        <f t="shared" si="52"/>
        <v>7.7077317683998459</v>
      </c>
      <c r="B247" s="1">
        <f t="shared" si="40"/>
        <v>1.960054880760132E-8</v>
      </c>
      <c r="C247" s="1">
        <f t="shared" si="41"/>
        <v>3.8418151355916152E-16</v>
      </c>
      <c r="D247" s="1">
        <f t="shared" si="42"/>
        <v>8.7552435495096378E-15</v>
      </c>
      <c r="E247" s="1">
        <f t="shared" si="43"/>
        <v>4.9058924731289733E-7</v>
      </c>
      <c r="F247" s="1">
        <f t="shared" si="44"/>
        <v>18.38808333034725</v>
      </c>
      <c r="G247" s="1">
        <f t="shared" si="49"/>
        <v>419.05230284089834</v>
      </c>
      <c r="H247" s="1">
        <f t="shared" si="45"/>
        <v>2.2808117854576952E-3</v>
      </c>
      <c r="I247" s="1">
        <f t="shared" si="46"/>
        <v>0.96034105461362351</v>
      </c>
      <c r="J247" s="2">
        <f t="shared" si="47"/>
        <v>15.396440332195928</v>
      </c>
      <c r="K247">
        <f t="shared" si="48"/>
        <v>7.7077317683998459</v>
      </c>
      <c r="L247">
        <f t="shared" si="50"/>
        <v>15.386168266101681</v>
      </c>
      <c r="M247">
        <f t="shared" si="51"/>
        <v>1.0382526652522268</v>
      </c>
    </row>
    <row r="248" spans="1:13" x14ac:dyDescent="0.45">
      <c r="A248">
        <f t="shared" si="52"/>
        <v>7.686401768399846</v>
      </c>
      <c r="B248" s="1">
        <f t="shared" si="40"/>
        <v>2.0587244938144635E-8</v>
      </c>
      <c r="C248" s="1">
        <f t="shared" si="41"/>
        <v>4.2383465414316189E-16</v>
      </c>
      <c r="D248" s="1">
        <f t="shared" si="42"/>
        <v>9.1959845214621805E-15</v>
      </c>
      <c r="E248" s="1">
        <f t="shared" si="43"/>
        <v>4.6515040621651348E-7</v>
      </c>
      <c r="F248" s="1">
        <f t="shared" si="44"/>
        <v>20.286001964207514</v>
      </c>
      <c r="G248" s="1">
        <f t="shared" si="49"/>
        <v>440.14749205049986</v>
      </c>
      <c r="H248" s="1">
        <f t="shared" si="45"/>
        <v>2.1671595429700792E-3</v>
      </c>
      <c r="I248" s="1">
        <f t="shared" si="46"/>
        <v>0.95820415679752802</v>
      </c>
      <c r="J248" s="2">
        <f t="shared" si="47"/>
        <v>15.417816943425642</v>
      </c>
      <c r="K248">
        <f t="shared" si="48"/>
        <v>7.686401768399846</v>
      </c>
      <c r="L248">
        <f t="shared" si="50"/>
        <v>15.407128637810786</v>
      </c>
      <c r="M248">
        <f t="shared" si="51"/>
        <v>0.99781952203680557</v>
      </c>
    </row>
    <row r="249" spans="1:13" x14ac:dyDescent="0.45">
      <c r="A249">
        <f t="shared" si="52"/>
        <v>7.6650717683998462</v>
      </c>
      <c r="B249" s="1">
        <f t="shared" si="40"/>
        <v>2.1623611578610186E-8</v>
      </c>
      <c r="C249" s="1">
        <f t="shared" si="41"/>
        <v>4.6758057770260452E-16</v>
      </c>
      <c r="D249" s="1">
        <f t="shared" si="42"/>
        <v>9.6589124952107593E-15</v>
      </c>
      <c r="E249" s="1">
        <f t="shared" si="43"/>
        <v>4.408338259149433E-7</v>
      </c>
      <c r="F249" s="1">
        <f t="shared" si="44"/>
        <v>22.379813507407025</v>
      </c>
      <c r="G249" s="1">
        <f t="shared" si="49"/>
        <v>462.3046179319013</v>
      </c>
      <c r="H249" s="1">
        <f t="shared" si="45"/>
        <v>2.0589500821274753E-3</v>
      </c>
      <c r="I249" s="1">
        <f t="shared" si="46"/>
        <v>0.95598003122305419</v>
      </c>
      <c r="J249" s="2">
        <f t="shared" si="47"/>
        <v>15.440065497664113</v>
      </c>
      <c r="K249">
        <f t="shared" si="48"/>
        <v>7.6650717683998462</v>
      </c>
      <c r="L249">
        <f t="shared" si="50"/>
        <v>15.428941220544878</v>
      </c>
      <c r="M249">
        <f t="shared" si="51"/>
        <v>0.95871398075461434</v>
      </c>
    </row>
    <row r="250" spans="1:13" x14ac:dyDescent="0.45">
      <c r="A250">
        <f t="shared" si="52"/>
        <v>7.6437417683998463</v>
      </c>
      <c r="B250" s="1">
        <f t="shared" si="40"/>
        <v>2.2712149153880118E-8</v>
      </c>
      <c r="C250" s="1">
        <f t="shared" si="41"/>
        <v>5.1584171918809736E-16</v>
      </c>
      <c r="D250" s="1">
        <f t="shared" si="42"/>
        <v>1.0145144369523632E-14</v>
      </c>
      <c r="E250" s="1">
        <f t="shared" si="43"/>
        <v>4.1758083819168825E-7</v>
      </c>
      <c r="F250" s="1">
        <f t="shared" si="44"/>
        <v>24.689736967886763</v>
      </c>
      <c r="G250" s="1">
        <f t="shared" si="49"/>
        <v>485.57713862115929</v>
      </c>
      <c r="H250" s="1">
        <f t="shared" si="45"/>
        <v>1.9559256579019905E-3</v>
      </c>
      <c r="I250" s="1">
        <f t="shared" si="46"/>
        <v>0.95366463563556103</v>
      </c>
      <c r="J250" s="2">
        <f t="shared" si="47"/>
        <v>15.463226435048103</v>
      </c>
      <c r="K250">
        <f t="shared" si="48"/>
        <v>7.6437417683998463</v>
      </c>
      <c r="L250">
        <f t="shared" si="50"/>
        <v>15.451645966356107</v>
      </c>
      <c r="M250">
        <f t="shared" si="51"/>
        <v>0.92094718129778153</v>
      </c>
    </row>
    <row r="251" spans="1:13" x14ac:dyDescent="0.45">
      <c r="A251">
        <f t="shared" si="52"/>
        <v>7.6224117683998465</v>
      </c>
      <c r="B251" s="1">
        <f t="shared" si="40"/>
        <v>2.3855483960799675E-8</v>
      </c>
      <c r="C251" s="1">
        <f t="shared" si="41"/>
        <v>5.6908411500397055E-16</v>
      </c>
      <c r="D251" s="1">
        <f t="shared" si="42"/>
        <v>1.0655853268109688E-14</v>
      </c>
      <c r="E251" s="1">
        <f t="shared" si="43"/>
        <v>3.9533534094270746E-7</v>
      </c>
      <c r="F251" s="1">
        <f t="shared" si="44"/>
        <v>27.238078250369746</v>
      </c>
      <c r="G251" s="1">
        <f t="shared" si="49"/>
        <v>510.021203349183</v>
      </c>
      <c r="H251" s="1">
        <f t="shared" si="45"/>
        <v>1.8578406990554547E-3</v>
      </c>
      <c r="I251" s="1">
        <f t="shared" si="46"/>
        <v>0.95125383036146127</v>
      </c>
      <c r="J251" s="2">
        <f t="shared" si="47"/>
        <v>15.487341169151231</v>
      </c>
      <c r="K251">
        <f t="shared" si="48"/>
        <v>7.6224117683998465</v>
      </c>
      <c r="L251">
        <f t="shared" si="50"/>
        <v>15.475283802099668</v>
      </c>
      <c r="M251">
        <f t="shared" si="51"/>
        <v>0.88452146761317307</v>
      </c>
    </row>
    <row r="252" spans="1:13" x14ac:dyDescent="0.45">
      <c r="A252">
        <f t="shared" si="52"/>
        <v>7.6010817683998466</v>
      </c>
      <c r="B252" s="1">
        <f t="shared" si="40"/>
        <v>2.5056374504600717E-8</v>
      </c>
      <c r="C252" s="1">
        <f t="shared" si="41"/>
        <v>6.2782190331480483E-16</v>
      </c>
      <c r="D252" s="1">
        <f t="shared" si="42"/>
        <v>1.1192271369994862E-14</v>
      </c>
      <c r="E252" s="1">
        <f t="shared" si="43"/>
        <v>3.7404366281978768E-7</v>
      </c>
      <c r="F252" s="1">
        <f t="shared" si="44"/>
        <v>30.049445554573968</v>
      </c>
      <c r="G252" s="1">
        <f t="shared" si="49"/>
        <v>535.69578791206652</v>
      </c>
      <c r="H252" s="1">
        <f t="shared" si="45"/>
        <v>1.7644612445758868E-3</v>
      </c>
      <c r="I252" s="1">
        <f t="shared" si="46"/>
        <v>0.94874337914253692</v>
      </c>
      <c r="J252" s="2">
        <f t="shared" si="47"/>
        <v>15.51245207868126</v>
      </c>
      <c r="K252">
        <f t="shared" si="48"/>
        <v>7.6010817683998466</v>
      </c>
      <c r="L252">
        <f t="shared" si="50"/>
        <v>15.499896623916246</v>
      </c>
      <c r="M252">
        <f t="shared" si="51"/>
        <v>0.84943159762857945</v>
      </c>
    </row>
    <row r="253" spans="1:13" x14ac:dyDescent="0.45">
      <c r="A253">
        <f t="shared" si="52"/>
        <v>7.5797517683998468</v>
      </c>
      <c r="B253" s="1">
        <f t="shared" si="40"/>
        <v>2.6317718154302292E-8</v>
      </c>
      <c r="C253" s="1">
        <f t="shared" si="41"/>
        <v>6.9262228884929243E-16</v>
      </c>
      <c r="D253" s="1">
        <f t="shared" si="42"/>
        <v>1.1755692882380367E-14</v>
      </c>
      <c r="E253" s="1">
        <f t="shared" si="43"/>
        <v>3.5365443373855659E-7</v>
      </c>
      <c r="F253" s="1">
        <f t="shared" si="44"/>
        <v>33.150987005665407</v>
      </c>
      <c r="G253" s="1">
        <f t="shared" si="49"/>
        <v>562.66283696103005</v>
      </c>
      <c r="H253" s="1">
        <f t="shared" si="45"/>
        <v>1.675564405250445E-3</v>
      </c>
      <c r="I253" s="1">
        <f t="shared" si="46"/>
        <v>0.94612895057963731</v>
      </c>
      <c r="J253" s="2">
        <f t="shared" si="47"/>
        <v>15.538602493081907</v>
      </c>
      <c r="K253">
        <f t="shared" si="48"/>
        <v>7.5797517683998468</v>
      </c>
      <c r="L253">
        <f t="shared" si="50"/>
        <v>15.525527285881584</v>
      </c>
      <c r="M253">
        <f t="shared" si="51"/>
        <v>0.81566585038409389</v>
      </c>
    </row>
    <row r="254" spans="1:13" x14ac:dyDescent="0.45">
      <c r="A254">
        <f t="shared" si="52"/>
        <v>7.5584217683998469</v>
      </c>
      <c r="B254" s="1">
        <f t="shared" si="40"/>
        <v>2.7642558133145595E-8</v>
      </c>
      <c r="C254" s="1">
        <f t="shared" si="41"/>
        <v>7.6411102014433366E-16</v>
      </c>
      <c r="D254" s="1">
        <f t="shared" si="42"/>
        <v>1.2347477163155299E-14</v>
      </c>
      <c r="E254" s="1">
        <f t="shared" si="43"/>
        <v>3.3411846093871865E-7</v>
      </c>
      <c r="F254" s="1">
        <f t="shared" si="44"/>
        <v>36.57265281164279</v>
      </c>
      <c r="G254" s="1">
        <f t="shared" si="49"/>
        <v>590.98741345526923</v>
      </c>
      <c r="H254" s="1">
        <f t="shared" si="45"/>
        <v>1.5909378493277674E-3</v>
      </c>
      <c r="I254" s="1">
        <f t="shared" si="46"/>
        <v>0.9434061202409616</v>
      </c>
      <c r="J254" s="2">
        <f t="shared" si="47"/>
        <v>15.565836671487322</v>
      </c>
      <c r="K254">
        <f t="shared" si="48"/>
        <v>7.5584217683998469</v>
      </c>
      <c r="L254">
        <f t="shared" si="50"/>
        <v>15.552219582284614</v>
      </c>
      <c r="M254">
        <f t="shared" si="51"/>
        <v>0.78320703060970209</v>
      </c>
    </row>
    <row r="255" spans="1:13" x14ac:dyDescent="0.45">
      <c r="A255">
        <f t="shared" si="52"/>
        <v>7.5370917683998471</v>
      </c>
      <c r="B255" s="1">
        <f t="shared" si="40"/>
        <v>2.9034090860928906E-8</v>
      </c>
      <c r="C255" s="1">
        <f t="shared" si="41"/>
        <v>8.4297843212067538E-16</v>
      </c>
      <c r="D255" s="1">
        <f t="shared" si="42"/>
        <v>1.2969052000597178E-14</v>
      </c>
      <c r="E255" s="1">
        <f t="shared" si="43"/>
        <v>3.1538861029748661E-7</v>
      </c>
      <c r="F255" s="1">
        <f t="shared" si="44"/>
        <v>40.347484479191195</v>
      </c>
      <c r="G255" s="1">
        <f t="shared" si="49"/>
        <v>620.73785563829279</v>
      </c>
      <c r="H255" s="1">
        <f t="shared" si="45"/>
        <v>1.510379311256997E-3</v>
      </c>
      <c r="I255" s="1">
        <f t="shared" si="46"/>
        <v>0.94057037349262385</v>
      </c>
      <c r="J255" s="2">
        <f t="shared" si="47"/>
        <v>15.59419977445226</v>
      </c>
      <c r="K255">
        <f t="shared" si="48"/>
        <v>7.5370917683998471</v>
      </c>
      <c r="L255">
        <f t="shared" si="50"/>
        <v>15.580018222969791</v>
      </c>
      <c r="M255">
        <f t="shared" si="51"/>
        <v>0.75203337330077302</v>
      </c>
    </row>
    <row r="256" spans="1:13" x14ac:dyDescent="0.45">
      <c r="A256">
        <f t="shared" si="52"/>
        <v>7.5157617683998472</v>
      </c>
      <c r="B256" s="1">
        <f t="shared" si="40"/>
        <v>3.0495673665957899E-8</v>
      </c>
      <c r="C256" s="1">
        <f t="shared" si="41"/>
        <v>9.2998611234059809E-16</v>
      </c>
      <c r="D256" s="1">
        <f t="shared" si="42"/>
        <v>1.3621917058173609E-14</v>
      </c>
      <c r="E256" s="1">
        <f t="shared" si="43"/>
        <v>2.9741969260984696E-7</v>
      </c>
      <c r="F256" s="1">
        <f t="shared" si="44"/>
        <v>44.511933880835215</v>
      </c>
      <c r="G256" s="1">
        <f t="shared" si="49"/>
        <v>651.98594191649602</v>
      </c>
      <c r="H256" s="1">
        <f t="shared" si="45"/>
        <v>1.433696122524917E-3</v>
      </c>
      <c r="I256" s="1">
        <f t="shared" si="46"/>
        <v>0.93761710911148588</v>
      </c>
      <c r="J256" s="2">
        <f t="shared" si="47"/>
        <v>15.623737827858227</v>
      </c>
      <c r="K256">
        <f t="shared" si="48"/>
        <v>7.5157617683998472</v>
      </c>
      <c r="L256">
        <f t="shared" si="50"/>
        <v>15.608968801155243</v>
      </c>
      <c r="M256">
        <f t="shared" si="51"/>
        <v>0.72211935251262738</v>
      </c>
    </row>
    <row r="257" spans="1:13" x14ac:dyDescent="0.45">
      <c r="A257">
        <f t="shared" si="52"/>
        <v>7.4944317683998474</v>
      </c>
      <c r="B257" s="1">
        <f t="shared" si="40"/>
        <v>3.203083288521625E-8</v>
      </c>
      <c r="C257" s="1">
        <f t="shared" si="41"/>
        <v>1.0259742553206507E-15</v>
      </c>
      <c r="D257" s="1">
        <f t="shared" si="42"/>
        <v>1.4307647492755599E-14</v>
      </c>
      <c r="E257" s="1">
        <f t="shared" si="43"/>
        <v>2.8016835456131048E-7</v>
      </c>
      <c r="F257" s="1">
        <f t="shared" si="44"/>
        <v>49.106215254477334</v>
      </c>
      <c r="G257" s="1">
        <f t="shared" si="49"/>
        <v>684.80706403773797</v>
      </c>
      <c r="H257" s="1">
        <f t="shared" si="45"/>
        <v>1.3607047636465162E-3</v>
      </c>
      <c r="I257" s="1">
        <f t="shared" si="46"/>
        <v>0.93454164374222792</v>
      </c>
      <c r="J257" s="2">
        <f t="shared" si="47"/>
        <v>15.654497678375977</v>
      </c>
      <c r="K257">
        <f t="shared" si="48"/>
        <v>7.4944317683998474</v>
      </c>
      <c r="L257">
        <f t="shared" si="50"/>
        <v>15.639117753117102</v>
      </c>
      <c r="M257">
        <f t="shared" si="51"/>
        <v>0.69343639975399773</v>
      </c>
    </row>
    <row r="258" spans="1:13" x14ac:dyDescent="0.45">
      <c r="A258">
        <f t="shared" si="52"/>
        <v>7.4731017683998475</v>
      </c>
      <c r="B258" s="1">
        <f t="shared" si="40"/>
        <v>3.3643272372301725E-8</v>
      </c>
      <c r="C258" s="1">
        <f t="shared" si="41"/>
        <v>1.1318697759168804E-15</v>
      </c>
      <c r="D258" s="1">
        <f t="shared" si="42"/>
        <v>1.5027897754972993E-14</v>
      </c>
      <c r="E258" s="1">
        <f t="shared" si="43"/>
        <v>2.6359297413007274E-7</v>
      </c>
      <c r="F258" s="1">
        <f t="shared" si="44"/>
        <v>54.17469353443007</v>
      </c>
      <c r="G258" s="1">
        <f t="shared" si="49"/>
        <v>719.28040898778966</v>
      </c>
      <c r="H258" s="1">
        <f t="shared" si="45"/>
        <v>1.2912304363974531E-3</v>
      </c>
      <c r="I258" s="1">
        <f t="shared" si="46"/>
        <v>0.93133921726223712</v>
      </c>
      <c r="J258" s="2">
        <f t="shared" si="47"/>
        <v>15.686526939848612</v>
      </c>
      <c r="K258">
        <f t="shared" si="48"/>
        <v>7.4731017683998475</v>
      </c>
      <c r="L258">
        <f t="shared" si="50"/>
        <v>15.670512309112294</v>
      </c>
      <c r="M258">
        <f t="shared" si="51"/>
        <v>0.6659535380865258</v>
      </c>
    </row>
    <row r="259" spans="1:13" x14ac:dyDescent="0.45">
      <c r="A259">
        <f t="shared" si="52"/>
        <v>7.4517717683998477</v>
      </c>
      <c r="B259" s="1">
        <f t="shared" si="40"/>
        <v>3.5336882433653237E-8</v>
      </c>
      <c r="C259" s="1">
        <f t="shared" si="41"/>
        <v>1.2486952601298307E-15</v>
      </c>
      <c r="D259" s="1">
        <f t="shared" si="42"/>
        <v>1.57844055808805E-14</v>
      </c>
      <c r="E259" s="1">
        <f t="shared" si="43"/>
        <v>2.476535601662422E-7</v>
      </c>
      <c r="F259" s="1">
        <f t="shared" si="44"/>
        <v>59.766312763878204</v>
      </c>
      <c r="G259" s="1">
        <f t="shared" si="49"/>
        <v>755.48915004348055</v>
      </c>
      <c r="H259" s="1">
        <f t="shared" si="45"/>
        <v>1.2251066554099205E-3</v>
      </c>
      <c r="I259" s="1">
        <f t="shared" si="46"/>
        <v>0.92800499911907186</v>
      </c>
      <c r="J259" s="2">
        <f t="shared" si="47"/>
        <v>15.719873929947813</v>
      </c>
      <c r="K259">
        <f t="shared" si="48"/>
        <v>7.4517717683998477</v>
      </c>
      <c r="L259">
        <f t="shared" si="50"/>
        <v>15.703200434898212</v>
      </c>
      <c r="M259">
        <f t="shared" si="51"/>
        <v>0.63963793843304306</v>
      </c>
    </row>
    <row r="260" spans="1:13" x14ac:dyDescent="0.45">
      <c r="A260">
        <f t="shared" si="52"/>
        <v>7.4304417683998478</v>
      </c>
      <c r="B260" s="1">
        <f t="shared" si="40"/>
        <v>3.7115749214629694E-8</v>
      </c>
      <c r="C260" s="1">
        <f t="shared" si="41"/>
        <v>1.3775788397632847E-15</v>
      </c>
      <c r="D260" s="1">
        <f t="shared" si="42"/>
        <v>1.6578996184565086E-14</v>
      </c>
      <c r="E260" s="1">
        <f t="shared" si="43"/>
        <v>2.3231165590584566E-7</v>
      </c>
      <c r="F260" s="1">
        <f t="shared" si="44"/>
        <v>65.935068725761425</v>
      </c>
      <c r="G260" s="1">
        <f t="shared" si="49"/>
        <v>793.52064744350594</v>
      </c>
      <c r="H260" s="1">
        <f t="shared" si="45"/>
        <v>1.1621748582855388E-3</v>
      </c>
      <c r="I260" s="1">
        <f t="shared" si="46"/>
        <v>0.92453409570587652</v>
      </c>
      <c r="J260" s="2">
        <f t="shared" si="47"/>
        <v>15.75458759644952</v>
      </c>
      <c r="K260">
        <f t="shared" si="48"/>
        <v>7.4304417683998478</v>
      </c>
      <c r="L260">
        <f t="shared" si="50"/>
        <v>15.737230763198667</v>
      </c>
      <c r="M260">
        <f t="shared" si="51"/>
        <v>0.61445540473089699</v>
      </c>
    </row>
    <row r="261" spans="1:13" x14ac:dyDescent="0.45">
      <c r="A261">
        <f t="shared" si="52"/>
        <v>7.409111768399848</v>
      </c>
      <c r="B261" s="1">
        <f t="shared" si="40"/>
        <v>3.8984164558086245E-8</v>
      </c>
      <c r="C261" s="1">
        <f t="shared" si="41"/>
        <v>1.5197650862919478E-15</v>
      </c>
      <c r="D261" s="1">
        <f t="shared" si="42"/>
        <v>1.7413586661810233E-14</v>
      </c>
      <c r="E261" s="1">
        <f t="shared" si="43"/>
        <v>2.1753024618682122E-7</v>
      </c>
      <c r="F261" s="1">
        <f t="shared" si="44"/>
        <v>72.740530356063772</v>
      </c>
      <c r="G261" s="1">
        <f t="shared" si="49"/>
        <v>833.46665916104996</v>
      </c>
      <c r="H261" s="1">
        <f t="shared" si="45"/>
        <v>1.1022840334105792E-3</v>
      </c>
      <c r="I261" s="1">
        <f t="shared" si="46"/>
        <v>0.92092155884010385</v>
      </c>
      <c r="J261" s="2">
        <f t="shared" si="47"/>
        <v>15.790717432475526</v>
      </c>
      <c r="K261">
        <f t="shared" si="48"/>
        <v>7.409111768399848</v>
      </c>
      <c r="L261">
        <f t="shared" si="50"/>
        <v>15.772652514462523</v>
      </c>
      <c r="M261">
        <f t="shared" si="51"/>
        <v>0.59037079450475138</v>
      </c>
    </row>
    <row r="262" spans="1:13" x14ac:dyDescent="0.45">
      <c r="A262">
        <f t="shared" si="52"/>
        <v>7.3877817683998481</v>
      </c>
      <c r="B262" s="1">
        <f t="shared" si="40"/>
        <v>4.0946636359233475E-8</v>
      </c>
      <c r="C262" s="1">
        <f t="shared" si="41"/>
        <v>1.6766270291353007E-15</v>
      </c>
      <c r="D262" s="1">
        <f t="shared" si="42"/>
        <v>1.829019061544165E-14</v>
      </c>
      <c r="E262" s="1">
        <f t="shared" si="43"/>
        <v>2.0327366814314106E-7</v>
      </c>
      <c r="F262" s="1">
        <f t="shared" si="44"/>
        <v>80.248414974566018</v>
      </c>
      <c r="G262" s="1">
        <f t="shared" si="49"/>
        <v>875.42356228674942</v>
      </c>
      <c r="H262" s="1">
        <f t="shared" si="45"/>
        <v>1.0452903646898078E-3</v>
      </c>
      <c r="I262" s="1">
        <f t="shared" si="46"/>
        <v>0.91716239541014655</v>
      </c>
      <c r="J262" s="2">
        <f t="shared" si="47"/>
        <v>15.828313380055096</v>
      </c>
      <c r="K262">
        <f t="shared" si="48"/>
        <v>7.3877817683998481</v>
      </c>
      <c r="L262">
        <f t="shared" si="50"/>
        <v>15.809515406265312</v>
      </c>
      <c r="M262">
        <f t="shared" si="51"/>
        <v>0.56734838122794906</v>
      </c>
    </row>
    <row r="263" spans="1:13" x14ac:dyDescent="0.45">
      <c r="A263">
        <f t="shared" si="52"/>
        <v>7.3664517683998483</v>
      </c>
      <c r="B263" s="1">
        <f t="shared" si="40"/>
        <v>4.3007899441762656E-8</v>
      </c>
      <c r="C263" s="1">
        <f t="shared" si="41"/>
        <v>1.8496794143927686E-15</v>
      </c>
      <c r="D263" s="1">
        <f t="shared" si="42"/>
        <v>1.9210923013513953E-14</v>
      </c>
      <c r="E263" s="1">
        <f t="shared" si="43"/>
        <v>1.895075251615961E-7</v>
      </c>
      <c r="F263" s="1">
        <f t="shared" si="44"/>
        <v>88.531222887809477</v>
      </c>
      <c r="G263" s="1">
        <f t="shared" si="49"/>
        <v>919.49258555612846</v>
      </c>
      <c r="H263" s="1">
        <f t="shared" si="45"/>
        <v>9.9105689244552713E-4</v>
      </c>
      <c r="I263" s="1">
        <f t="shared" si="46"/>
        <v>0.91325157825285075</v>
      </c>
      <c r="J263" s="2">
        <f t="shared" si="47"/>
        <v>15.867425721376925</v>
      </c>
      <c r="K263">
        <f t="shared" si="48"/>
        <v>7.3664517683998483</v>
      </c>
      <c r="L263">
        <f t="shared" si="50"/>
        <v>15.847869550716011</v>
      </c>
      <c r="M263">
        <f t="shared" si="51"/>
        <v>0.54535216453778101</v>
      </c>
    </row>
    <row r="264" spans="1:13" x14ac:dyDescent="0.45">
      <c r="A264">
        <f t="shared" si="52"/>
        <v>7.3451217683998484</v>
      </c>
      <c r="B264" s="1">
        <f t="shared" si="40"/>
        <v>4.5172926981477577E-8</v>
      </c>
      <c r="C264" s="1">
        <f t="shared" si="41"/>
        <v>2.0405933320739048E-15</v>
      </c>
      <c r="D264" s="1">
        <f t="shared" si="42"/>
        <v>2.0178005292059574E-14</v>
      </c>
      <c r="E264" s="1">
        <f t="shared" si="43"/>
        <v>1.7619860389364895E-7</v>
      </c>
      <c r="F264" s="1">
        <f t="shared" si="44"/>
        <v>97.668937492349357</v>
      </c>
      <c r="G264" s="1">
        <f t="shared" si="49"/>
        <v>965.7800535825163</v>
      </c>
      <c r="H264" s="1">
        <f t="shared" si="45"/>
        <v>9.3945318975803061E-4</v>
      </c>
      <c r="I264" s="1">
        <f t="shared" si="46"/>
        <v>0.90918405832229277</v>
      </c>
      <c r="J264" s="2">
        <f t="shared" si="47"/>
        <v>15.90810495712765</v>
      </c>
      <c r="K264">
        <f t="shared" si="48"/>
        <v>7.3451217683998484</v>
      </c>
      <c r="L264">
        <f t="shared" si="50"/>
        <v>15.887765339252287</v>
      </c>
      <c r="M264">
        <f t="shared" si="51"/>
        <v>0.52434613400080632</v>
      </c>
    </row>
    <row r="265" spans="1:13" x14ac:dyDescent="0.45">
      <c r="A265">
        <f t="shared" si="52"/>
        <v>7.3237917683998486</v>
      </c>
      <c r="B265" s="1">
        <f t="shared" si="40"/>
        <v>4.744694250499466E-8</v>
      </c>
      <c r="C265" s="1">
        <f t="shared" si="41"/>
        <v>2.251212353072269E-15</v>
      </c>
      <c r="D265" s="1">
        <f t="shared" si="42"/>
        <v>2.1193770714711239E-14</v>
      </c>
      <c r="E265" s="1">
        <f t="shared" si="43"/>
        <v>1.6331479412212979E-7</v>
      </c>
      <c r="F265" s="1">
        <f t="shared" si="44"/>
        <v>107.74979763888444</v>
      </c>
      <c r="G265" s="1">
        <f t="shared" si="49"/>
        <v>1014.3976433847074</v>
      </c>
      <c r="H265" s="1">
        <f t="shared" si="45"/>
        <v>8.9035505355257699E-4</v>
      </c>
      <c r="I265" s="1">
        <f t="shared" si="46"/>
        <v>0.90495477820650416</v>
      </c>
      <c r="J265" s="2">
        <f t="shared" si="47"/>
        <v>15.950401671350187</v>
      </c>
      <c r="K265">
        <f t="shared" si="48"/>
        <v>7.3237917683998486</v>
      </c>
      <c r="L265">
        <f t="shared" si="50"/>
        <v>15.929253314238919</v>
      </c>
      <c r="M265">
        <f t="shared" si="51"/>
        <v>0.50429449171336194</v>
      </c>
    </row>
    <row r="266" spans="1:13" x14ac:dyDescent="0.45">
      <c r="A266">
        <f t="shared" si="52"/>
        <v>7.3024617683998487</v>
      </c>
      <c r="B266" s="1">
        <f t="shared" si="40"/>
        <v>4.9835432492460411E-8</v>
      </c>
      <c r="C266" s="1">
        <f t="shared" si="41"/>
        <v>2.4835703317105788E-15</v>
      </c>
      <c r="D266" s="1">
        <f t="shared" si="42"/>
        <v>2.2260670002129048E-14</v>
      </c>
      <c r="E266" s="1">
        <f t="shared" si="43"/>
        <v>1.5082501128943909E-7</v>
      </c>
      <c r="F266" s="1">
        <f t="shared" si="44"/>
        <v>118.87114971564003</v>
      </c>
      <c r="G266" s="1">
        <f t="shared" si="49"/>
        <v>1065.4626538282816</v>
      </c>
      <c r="H266" s="1">
        <f t="shared" si="45"/>
        <v>8.4364420976622029E-4</v>
      </c>
      <c r="I266" s="1">
        <f t="shared" si="46"/>
        <v>0.90055868704391306</v>
      </c>
      <c r="J266" s="2">
        <f t="shared" si="47"/>
        <v>15.994366382304275</v>
      </c>
      <c r="K266">
        <f t="shared" si="48"/>
        <v>7.3024617683998487</v>
      </c>
      <c r="L266">
        <f t="shared" si="50"/>
        <v>15.972384026827232</v>
      </c>
      <c r="M266">
        <f t="shared" si="51"/>
        <v>0.48516183859993633</v>
      </c>
    </row>
    <row r="267" spans="1:13" x14ac:dyDescent="0.45">
      <c r="A267">
        <f t="shared" si="52"/>
        <v>7.2811317683998489</v>
      </c>
      <c r="B267" s="1">
        <f t="shared" si="40"/>
        <v>5.2344159614692508E-8</v>
      </c>
      <c r="C267" s="1">
        <f t="shared" si="41"/>
        <v>2.7399110457684059E-15</v>
      </c>
      <c r="D267" s="1">
        <f t="shared" si="42"/>
        <v>2.338127724481423E-14</v>
      </c>
      <c r="E267" s="1">
        <f t="shared" si="43"/>
        <v>1.3869912150034321E-7</v>
      </c>
      <c r="F267" s="1">
        <f t="shared" si="44"/>
        <v>131.14038767919493</v>
      </c>
      <c r="G267" s="1">
        <f t="shared" si="49"/>
        <v>1119.0982886306645</v>
      </c>
      <c r="H267" s="1">
        <f t="shared" si="45"/>
        <v>7.9920803195533414E-4</v>
      </c>
      <c r="I267" s="1">
        <f t="shared" si="46"/>
        <v>0.89599075688500651</v>
      </c>
      <c r="J267" s="2">
        <f t="shared" si="47"/>
        <v>16.040049378874134</v>
      </c>
      <c r="K267">
        <f t="shared" si="48"/>
        <v>7.2811317683998489</v>
      </c>
      <c r="L267">
        <f t="shared" si="50"/>
        <v>16.017207880589204</v>
      </c>
      <c r="M267">
        <f t="shared" si="51"/>
        <v>0.46691332884395659</v>
      </c>
    </row>
    <row r="268" spans="1:13" x14ac:dyDescent="0.45">
      <c r="A268">
        <f t="shared" si="52"/>
        <v>7.259801768399849</v>
      </c>
      <c r="B268" s="1">
        <f t="shared" si="40"/>
        <v>5.4979176636681661E-8</v>
      </c>
      <c r="C268" s="1">
        <f t="shared" si="41"/>
        <v>3.0227098636474425E-15</v>
      </c>
      <c r="D268" s="1">
        <f t="shared" si="42"/>
        <v>2.4558296113575279E-14</v>
      </c>
      <c r="E268" s="1">
        <f t="shared" si="43"/>
        <v>1.2690786881841672E-7</v>
      </c>
      <c r="F268" s="1">
        <f t="shared" si="44"/>
        <v>144.67599011021255</v>
      </c>
      <c r="G268" s="1">
        <f t="shared" si="49"/>
        <v>1175.4339536127231</v>
      </c>
      <c r="H268" s="1">
        <f t="shared" si="45"/>
        <v>7.569392727315062E-4</v>
      </c>
      <c r="I268" s="1">
        <f t="shared" si="46"/>
        <v>0.89124600053699665</v>
      </c>
      <c r="J268" s="2">
        <f t="shared" si="47"/>
        <v>16.087500542145623</v>
      </c>
      <c r="K268">
        <f t="shared" si="48"/>
        <v>7.259801768399849</v>
      </c>
      <c r="L268">
        <f t="shared" si="50"/>
        <v>16.063774960509878</v>
      </c>
      <c r="M268">
        <f t="shared" si="51"/>
        <v>0.44951479646476461</v>
      </c>
    </row>
    <row r="269" spans="1:13" x14ac:dyDescent="0.45">
      <c r="A269">
        <f t="shared" si="52"/>
        <v>7.2384717683998492</v>
      </c>
      <c r="B269" s="1">
        <f t="shared" si="40"/>
        <v>5.7746841020998979E-8</v>
      </c>
      <c r="C269" s="1">
        <f t="shared" si="41"/>
        <v>3.3346976479045302E-15</v>
      </c>
      <c r="D269" s="1">
        <f t="shared" si="42"/>
        <v>2.5794566382630423E-14</v>
      </c>
      <c r="E269" s="1">
        <f t="shared" si="43"/>
        <v>1.1542280468072199E-7</v>
      </c>
      <c r="F269" s="1">
        <f t="shared" si="44"/>
        <v>159.60866430846309</v>
      </c>
      <c r="G269" s="1">
        <f t="shared" si="49"/>
        <v>1234.6055689140828</v>
      </c>
      <c r="H269" s="1">
        <f t="shared" si="45"/>
        <v>7.1673580743961151E-4</v>
      </c>
      <c r="I269" s="1">
        <f t="shared" si="46"/>
        <v>0.88631949091995532</v>
      </c>
      <c r="J269" s="2">
        <f t="shared" si="47"/>
        <v>16.136769151868204</v>
      </c>
      <c r="K269">
        <f t="shared" si="48"/>
        <v>7.2384717683998492</v>
      </c>
      <c r="L269">
        <f t="shared" si="50"/>
        <v>16.112134847006914</v>
      </c>
      <c r="M269">
        <f t="shared" si="51"/>
        <v>0.4329328576573091</v>
      </c>
    </row>
    <row r="270" spans="1:13" x14ac:dyDescent="0.45">
      <c r="A270">
        <f t="shared" si="52"/>
        <v>7.2171417683998493</v>
      </c>
      <c r="B270" s="1">
        <f t="shared" si="40"/>
        <v>6.0653830266342086E-8</v>
      </c>
      <c r="C270" s="1">
        <f t="shared" si="41"/>
        <v>3.6788871259782355E-15</v>
      </c>
      <c r="D270" s="1">
        <f t="shared" si="42"/>
        <v>2.7093070781084501E-14</v>
      </c>
      <c r="E270" s="1">
        <f t="shared" si="43"/>
        <v>1.0421621926042592E-7</v>
      </c>
      <c r="F270" s="1">
        <f t="shared" si="44"/>
        <v>176.08260847515291</v>
      </c>
      <c r="G270" s="1">
        <f t="shared" si="49"/>
        <v>1296.7558969254255</v>
      </c>
      <c r="H270" s="1">
        <f t="shared" si="45"/>
        <v>6.7850038951737621E-4</v>
      </c>
      <c r="I270" s="1">
        <f t="shared" si="46"/>
        <v>0.88120638195189049</v>
      </c>
      <c r="J270" s="2">
        <f t="shared" si="47"/>
        <v>16.187903677627016</v>
      </c>
      <c r="K270">
        <f t="shared" si="48"/>
        <v>7.2171417683998493</v>
      </c>
      <c r="L270">
        <f t="shared" si="50"/>
        <v>16.16233641474761</v>
      </c>
      <c r="M270">
        <f t="shared" si="51"/>
        <v>0.41713499213052008</v>
      </c>
    </row>
    <row r="271" spans="1:13" x14ac:dyDescent="0.45">
      <c r="A271">
        <f t="shared" si="52"/>
        <v>7.1958117683998495</v>
      </c>
      <c r="B271" s="1">
        <f t="shared" si="40"/>
        <v>6.3707158018227362E-8</v>
      </c>
      <c r="C271" s="1">
        <f t="shared" si="41"/>
        <v>4.058601982759391E-15</v>
      </c>
      <c r="D271" s="1">
        <f t="shared" si="42"/>
        <v>2.8456942189310841E-14</v>
      </c>
      <c r="E271" s="1">
        <f t="shared" si="43"/>
        <v>9.326107461175252E-8</v>
      </c>
      <c r="F271" s="1">
        <f t="shared" si="44"/>
        <v>194.25690417089712</v>
      </c>
      <c r="G271" s="1">
        <f t="shared" si="49"/>
        <v>1362.0348867289836</v>
      </c>
      <c r="H271" s="1">
        <f t="shared" si="45"/>
        <v>6.4214041700056117E-4</v>
      </c>
      <c r="I271" s="1">
        <f t="shared" si="46"/>
        <v>0.87590193096746272</v>
      </c>
      <c r="J271" s="2">
        <f t="shared" si="47"/>
        <v>16.240951554678233</v>
      </c>
      <c r="K271">
        <f t="shared" si="48"/>
        <v>7.1958117683998495</v>
      </c>
      <c r="L271">
        <f t="shared" si="50"/>
        <v>16.214427616152626</v>
      </c>
      <c r="M271">
        <f t="shared" si="51"/>
        <v>0.40208960632686758</v>
      </c>
    </row>
    <row r="272" spans="1:13" x14ac:dyDescent="0.45">
      <c r="A272">
        <f t="shared" si="52"/>
        <v>7.1744817683998496</v>
      </c>
      <c r="B272" s="1">
        <f t="shared" si="40"/>
        <v>6.6914190990697954E-8</v>
      </c>
      <c r="C272" s="1">
        <f t="shared" si="41"/>
        <v>4.4775089559396034E-15</v>
      </c>
      <c r="D272" s="1">
        <f t="shared" si="42"/>
        <v>2.9889471197600588E-14</v>
      </c>
      <c r="E272" s="1">
        <f t="shared" si="43"/>
        <v>8.2530939435972599E-8</v>
      </c>
      <c r="F272" s="1">
        <f t="shared" si="44"/>
        <v>214.30705249568132</v>
      </c>
      <c r="G272" s="1">
        <f t="shared" si="49"/>
        <v>1430.6000358782414</v>
      </c>
      <c r="H272" s="1">
        <f t="shared" si="45"/>
        <v>6.0756770966212436E-4</v>
      </c>
      <c r="I272" s="1">
        <f t="shared" si="46"/>
        <v>0.87040152266042037</v>
      </c>
      <c r="J272" s="2">
        <f t="shared" si="47"/>
        <v>16.295958944546875</v>
      </c>
      <c r="K272">
        <f t="shared" si="48"/>
        <v>7.1744817683998496</v>
      </c>
      <c r="L272">
        <f t="shared" si="50"/>
        <v>16.268455249612554</v>
      </c>
      <c r="M272">
        <f t="shared" si="51"/>
        <v>0.38776608108357807</v>
      </c>
    </row>
    <row r="273" spans="1:13" x14ac:dyDescent="0.45">
      <c r="A273">
        <f t="shared" si="52"/>
        <v>7.1531517683998498</v>
      </c>
      <c r="B273" s="1">
        <f t="shared" si="40"/>
        <v>7.0282666739874585E-8</v>
      </c>
      <c r="C273" s="1">
        <f t="shared" si="41"/>
        <v>4.9396532440682731E-15</v>
      </c>
      <c r="D273" s="1">
        <f t="shared" si="42"/>
        <v>3.1394114045316213E-14</v>
      </c>
      <c r="E273" s="1">
        <f t="shared" si="43"/>
        <v>7.1999925311040599E-8</v>
      </c>
      <c r="F273" s="1">
        <f t="shared" si="44"/>
        <v>236.42666882502184</v>
      </c>
      <c r="G273" s="1">
        <f t="shared" si="49"/>
        <v>1502.6167703897142</v>
      </c>
      <c r="H273" s="1">
        <f t="shared" si="45"/>
        <v>5.7469829629729812E-4</v>
      </c>
      <c r="I273" s="1">
        <f t="shared" si="46"/>
        <v>0.86470069452331177</v>
      </c>
      <c r="J273" s="2">
        <f t="shared" si="47"/>
        <v>16.352970480651553</v>
      </c>
      <c r="K273">
        <f t="shared" si="48"/>
        <v>7.1531517683998498</v>
      </c>
      <c r="L273">
        <f t="shared" si="50"/>
        <v>16.324464712599216</v>
      </c>
      <c r="M273">
        <f t="shared" si="51"/>
        <v>0.37413480599498528</v>
      </c>
    </row>
    <row r="274" spans="1:13" x14ac:dyDescent="0.45">
      <c r="A274">
        <f t="shared" si="52"/>
        <v>7.1318217683998499</v>
      </c>
      <c r="B274" s="1">
        <f t="shared" si="40"/>
        <v>7.3820712332230685E-8</v>
      </c>
      <c r="C274" s="1">
        <f t="shared" si="41"/>
        <v>5.4494975692379552E-15</v>
      </c>
      <c r="D274" s="1">
        <f t="shared" si="42"/>
        <v>3.2974500959703718E-14</v>
      </c>
      <c r="E274" s="1">
        <f t="shared" si="43"/>
        <v>6.1642624231021689E-8</v>
      </c>
      <c r="F274" s="1">
        <f t="shared" si="44"/>
        <v>260.82935246763566</v>
      </c>
      <c r="G274" s="1">
        <f t="shared" si="49"/>
        <v>1578.2588438635923</v>
      </c>
      <c r="H274" s="1">
        <f t="shared" si="45"/>
        <v>5.4345221168952782E-4</v>
      </c>
      <c r="I274" s="1">
        <f t="shared" si="46"/>
        <v>0.85879516373960552</v>
      </c>
      <c r="J274" s="2">
        <f t="shared" si="47"/>
        <v>16.412028999404942</v>
      </c>
      <c r="K274">
        <f t="shared" si="48"/>
        <v>7.1318217683998499</v>
      </c>
      <c r="L274">
        <f t="shared" si="50"/>
        <v>16.382499740028248</v>
      </c>
      <c r="M274">
        <f t="shared" si="51"/>
        <v>0.36116720246688994</v>
      </c>
    </row>
    <row r="275" spans="1:13" x14ac:dyDescent="0.45">
      <c r="A275">
        <f t="shared" si="52"/>
        <v>7.1104917683998501</v>
      </c>
      <c r="B275" s="1">
        <f t="shared" si="40"/>
        <v>7.7536863952634074E-8</v>
      </c>
      <c r="C275" s="1">
        <f t="shared" si="41"/>
        <v>6.0119652716092855E-15</v>
      </c>
      <c r="D275" s="1">
        <f t="shared" si="42"/>
        <v>3.4634444914483124E-14</v>
      </c>
      <c r="E275" s="1">
        <f t="shared" si="43"/>
        <v>5.1434047304607733E-8</v>
      </c>
      <c r="F275" s="1">
        <f t="shared" si="44"/>
        <v>287.75074929908487</v>
      </c>
      <c r="G275" s="1">
        <f t="shared" si="49"/>
        <v>1657.7087566962398</v>
      </c>
      <c r="H275" s="1">
        <f t="shared" si="45"/>
        <v>5.1375330281461403E-4</v>
      </c>
      <c r="I275" s="1">
        <f t="shared" si="46"/>
        <v>0.85268085546302985</v>
      </c>
      <c r="J275" s="2">
        <f t="shared" si="47"/>
        <v>16.473175257441852</v>
      </c>
      <c r="K275">
        <f t="shared" si="48"/>
        <v>7.1104917683998501</v>
      </c>
      <c r="L275">
        <f t="shared" si="50"/>
        <v>16.442602128423395</v>
      </c>
      <c r="M275">
        <f t="shared" si="51"/>
        <v>0.34883573721100525</v>
      </c>
    </row>
    <row r="276" spans="1:13" x14ac:dyDescent="0.45">
      <c r="A276">
        <f t="shared" si="52"/>
        <v>7.0891617683998502</v>
      </c>
      <c r="B276" s="1">
        <f t="shared" si="40"/>
        <v>8.1440087499459348E-8</v>
      </c>
      <c r="C276" s="1">
        <f t="shared" si="41"/>
        <v>6.6324878519195946E-15</v>
      </c>
      <c r="D276" s="1">
        <f t="shared" si="42"/>
        <v>3.6377950829347262E-14</v>
      </c>
      <c r="E276" s="1">
        <f t="shared" si="43"/>
        <v>4.1349564464831422E-8</v>
      </c>
      <c r="F276" s="1">
        <f t="shared" si="44"/>
        <v>317.45082728930538</v>
      </c>
      <c r="G276" s="1">
        <f t="shared" si="49"/>
        <v>1741.1581963958886</v>
      </c>
      <c r="H276" s="1">
        <f t="shared" si="45"/>
        <v>4.8552904386228176E-4</v>
      </c>
      <c r="I276" s="1">
        <f t="shared" si="46"/>
        <v>0.84635393239679535</v>
      </c>
      <c r="J276" s="2">
        <f t="shared" si="47"/>
        <v>16.536447635848297</v>
      </c>
      <c r="K276">
        <f t="shared" si="48"/>
        <v>7.0891617683998502</v>
      </c>
      <c r="L276">
        <f t="shared" si="50"/>
        <v>16.504811446645075</v>
      </c>
      <c r="M276">
        <f t="shared" si="51"/>
        <v>0.33711392770762438</v>
      </c>
    </row>
    <row r="277" spans="1:13" x14ac:dyDescent="0.45">
      <c r="A277">
        <f t="shared" si="52"/>
        <v>7.0678317683998504</v>
      </c>
      <c r="B277" s="1">
        <f t="shared" si="40"/>
        <v>8.5539800216465648E-8</v>
      </c>
      <c r="C277" s="1">
        <f t="shared" si="41"/>
        <v>7.3170574210728559E-15</v>
      </c>
      <c r="D277" s="1">
        <f t="shared" si="42"/>
        <v>3.8209225232566623E-14</v>
      </c>
      <c r="E277" s="1">
        <f t="shared" si="43"/>
        <v>3.1364845044502459E-8</v>
      </c>
      <c r="F277" s="1">
        <f t="shared" si="44"/>
        <v>350.21638689781486</v>
      </c>
      <c r="G277" s="1">
        <f t="shared" si="49"/>
        <v>1828.8085000639853</v>
      </c>
      <c r="H277" s="1">
        <f t="shared" si="45"/>
        <v>4.5871035967559695E-4</v>
      </c>
      <c r="I277" s="1">
        <f t="shared" si="46"/>
        <v>0.83981082556149089</v>
      </c>
      <c r="J277" s="2">
        <f t="shared" si="47"/>
        <v>16.601881832503821</v>
      </c>
      <c r="K277">
        <f t="shared" si="48"/>
        <v>7.0678317683998504</v>
      </c>
      <c r="L277">
        <f t="shared" si="50"/>
        <v>16.569164734176059</v>
      </c>
      <c r="M277">
        <f t="shared" si="51"/>
        <v>0.3259763409687903</v>
      </c>
    </row>
    <row r="278" spans="1:13" x14ac:dyDescent="0.45">
      <c r="A278">
        <f t="shared" si="52"/>
        <v>7.0465017683998505</v>
      </c>
      <c r="B278" s="1">
        <f t="shared" ref="B278:B295" si="53">10^(-A278)</f>
        <v>8.9845893413626681E-8</v>
      </c>
      <c r="C278" s="1">
        <f t="shared" ref="C278:C341" si="54">B278^2</f>
        <v>8.0722845632927664E-15</v>
      </c>
      <c r="D278" s="1">
        <f t="shared" ref="D278:D295" si="55">$B$4*B278</f>
        <v>4.0132686410011337E-14</v>
      </c>
      <c r="E278" s="1">
        <f t="shared" ref="E278:E295" si="56">$B$3/B278-B278</f>
        <v>2.14557990740049E-8</v>
      </c>
      <c r="F278" s="1">
        <f t="shared" ref="F278:F295" si="57">C278/$B$6</f>
        <v>386.36383057834269</v>
      </c>
      <c r="G278" s="1">
        <f t="shared" si="49"/>
        <v>1920.8711401579228</v>
      </c>
      <c r="H278" s="1">
        <f t="shared" ref="H278:H295" si="58">1/(F278+G278+1)</f>
        <v>4.332314572294287E-4</v>
      </c>
      <c r="I278" s="1">
        <f t="shared" ref="I278:I295" si="59">(G278+2)*H278</f>
        <v>0.83304826611502991</v>
      </c>
      <c r="J278" s="2">
        <f t="shared" ref="J278:J341" si="60">($B$11*(2-I278)-E278*$B$10-E278*$B$13+$B$14)/(E278+$B$7)</f>
        <v>16.669510543903151</v>
      </c>
      <c r="K278">
        <f t="shared" ref="K278:K295" si="61">A278</f>
        <v>7.0465017683998505</v>
      </c>
      <c r="L278">
        <f t="shared" si="50"/>
        <v>16.635696188203486</v>
      </c>
      <c r="M278">
        <f t="shared" si="51"/>
        <v>0.31539858676371679</v>
      </c>
    </row>
    <row r="279" spans="1:13" x14ac:dyDescent="0.45">
      <c r="A279">
        <f t="shared" si="52"/>
        <v>7.0251717683998507</v>
      </c>
      <c r="B279" s="1">
        <f t="shared" si="53"/>
        <v>9.4368756331732994E-8</v>
      </c>
      <c r="C279" s="1">
        <f t="shared" si="54"/>
        <v>8.9054621715979953E-15</v>
      </c>
      <c r="D279" s="1">
        <f t="shared" si="55"/>
        <v>4.2152975065077456E-14</v>
      </c>
      <c r="E279" s="1">
        <f t="shared" si="56"/>
        <v>1.1598519159820148E-8</v>
      </c>
      <c r="F279" s="1">
        <f t="shared" si="57"/>
        <v>426.24221813677133</v>
      </c>
      <c r="G279" s="1">
        <f t="shared" ref="G279:G295" si="62">B279/$B$5</f>
        <v>2017.5682347071902</v>
      </c>
      <c r="H279" s="1">
        <f t="shared" si="58"/>
        <v>4.0902966478924177E-4</v>
      </c>
      <c r="I279" s="1">
        <f t="shared" si="59"/>
        <v>0.82606331806128275</v>
      </c>
      <c r="J279" s="2">
        <f t="shared" si="60"/>
        <v>16.739363138091058</v>
      </c>
      <c r="K279">
        <f t="shared" si="61"/>
        <v>7.0251717683998507</v>
      </c>
      <c r="L279">
        <f t="shared" ref="L279:L342" si="63">(J278+J279)/2</f>
        <v>16.704436840997104</v>
      </c>
      <c r="M279">
        <f t="shared" ref="M279:M342" si="64">(K278-K279)/(J279-J278)</f>
        <v>0.30535730631021524</v>
      </c>
    </row>
    <row r="280" spans="1:13" x14ac:dyDescent="0.45">
      <c r="A280">
        <f t="shared" si="52"/>
        <v>7.0038417683998508</v>
      </c>
      <c r="B280" s="1">
        <f t="shared" si="53"/>
        <v>9.9119301208343565E-8</v>
      </c>
      <c r="C280" s="1">
        <f t="shared" si="54"/>
        <v>9.824635872030338E-15</v>
      </c>
      <c r="D280" s="1">
        <f t="shared" si="55"/>
        <v>4.427496551523622E-14</v>
      </c>
      <c r="E280" s="1">
        <f t="shared" si="56"/>
        <v>1.7692228035491928E-9</v>
      </c>
      <c r="F280" s="1">
        <f t="shared" si="57"/>
        <v>470.23663744661872</v>
      </c>
      <c r="G280" s="1">
        <f t="shared" si="62"/>
        <v>2119.1330832139151</v>
      </c>
      <c r="H280" s="1">
        <f t="shared" si="58"/>
        <v>3.8604527841106943E-4</v>
      </c>
      <c r="I280" s="1">
        <f t="shared" si="59"/>
        <v>0.81885341165624603</v>
      </c>
      <c r="J280" s="2">
        <f t="shared" si="60"/>
        <v>16.811465320621839</v>
      </c>
      <c r="K280">
        <f t="shared" si="61"/>
        <v>7.0038417683998508</v>
      </c>
      <c r="L280">
        <f t="shared" si="63"/>
        <v>16.77541422935645</v>
      </c>
      <c r="M280">
        <f t="shared" si="64"/>
        <v>0.29583015730340689</v>
      </c>
    </row>
    <row r="281" spans="1:13" x14ac:dyDescent="0.45">
      <c r="A281">
        <f t="shared" si="52"/>
        <v>6.982511768399851</v>
      </c>
      <c r="B281" s="1">
        <f t="shared" si="53"/>
        <v>1.0410898960556345E-7</v>
      </c>
      <c r="C281" s="1">
        <f t="shared" si="54"/>
        <v>1.0838681716691319E-14</v>
      </c>
      <c r="D281" s="1">
        <f t="shared" si="55"/>
        <v>4.6503777452220382E-14</v>
      </c>
      <c r="E281" s="1">
        <f t="shared" si="56"/>
        <v>-8.0558049777336447E-9</v>
      </c>
      <c r="F281" s="1">
        <f t="shared" si="57"/>
        <v>518.77192307156599</v>
      </c>
      <c r="G281" s="1">
        <f t="shared" si="62"/>
        <v>2225.8107295307677</v>
      </c>
      <c r="H281" s="1">
        <f t="shared" si="58"/>
        <v>3.6422141546246084E-4</v>
      </c>
      <c r="I281" s="1">
        <f t="shared" si="59"/>
        <v>0.81141637729215377</v>
      </c>
      <c r="J281" s="2">
        <f t="shared" si="60"/>
        <v>16.885838795739449</v>
      </c>
      <c r="K281">
        <f t="shared" si="61"/>
        <v>6.982511768399851</v>
      </c>
      <c r="L281">
        <f t="shared" si="63"/>
        <v>16.848652058180644</v>
      </c>
      <c r="M281">
        <f t="shared" si="64"/>
        <v>0.28679579603171185</v>
      </c>
    </row>
    <row r="282" spans="1:13" x14ac:dyDescent="0.45">
      <c r="A282">
        <f t="shared" si="52"/>
        <v>6.9611817683998511</v>
      </c>
      <c r="B282" s="1">
        <f t="shared" si="53"/>
        <v>1.0934986006316747E-7</v>
      </c>
      <c r="C282" s="1">
        <f t="shared" si="54"/>
        <v>1.1957391895834309E-14</v>
      </c>
      <c r="D282" s="1">
        <f t="shared" si="55"/>
        <v>4.8844788294220808E-14</v>
      </c>
      <c r="E282" s="1">
        <f t="shared" si="56"/>
        <v>-1.7900268868232608E-8</v>
      </c>
      <c r="F282" s="1">
        <f t="shared" si="57"/>
        <v>572.31675870411448</v>
      </c>
      <c r="G282" s="1">
        <f t="shared" si="62"/>
        <v>2337.8585530742639</v>
      </c>
      <c r="H282" s="1">
        <f t="shared" si="58"/>
        <v>3.4350387486252769E-4</v>
      </c>
      <c r="I282" s="1">
        <f t="shared" si="59"/>
        <v>0.80375047961123702</v>
      </c>
      <c r="J282" s="2">
        <f t="shared" si="60"/>
        <v>16.962500925261232</v>
      </c>
      <c r="K282">
        <f t="shared" si="61"/>
        <v>6.9611817683998511</v>
      </c>
      <c r="L282">
        <f t="shared" si="63"/>
        <v>16.924169860500342</v>
      </c>
      <c r="M282">
        <f t="shared" si="64"/>
        <v>0.27823385722593635</v>
      </c>
    </row>
    <row r="283" spans="1:13" x14ac:dyDescent="0.45">
      <c r="A283">
        <f t="shared" si="52"/>
        <v>6.9398517683998513</v>
      </c>
      <c r="B283" s="1">
        <f t="shared" si="53"/>
        <v>1.1485455714378888E-7</v>
      </c>
      <c r="C283" s="1">
        <f t="shared" si="54"/>
        <v>1.3191569296695866E-14</v>
      </c>
      <c r="D283" s="1">
        <f t="shared" si="55"/>
        <v>5.13036461598957E-14</v>
      </c>
      <c r="E283" s="1">
        <f t="shared" si="56"/>
        <v>-2.7787920445335683E-8</v>
      </c>
      <c r="F283" s="1">
        <f t="shared" si="57"/>
        <v>631.38820303580258</v>
      </c>
      <c r="G283" s="1">
        <f t="shared" si="62"/>
        <v>2455.5468897998858</v>
      </c>
      <c r="H283" s="1">
        <f t="shared" si="58"/>
        <v>3.2384100375687877E-4</v>
      </c>
      <c r="I283" s="1">
        <f t="shared" si="59"/>
        <v>0.79585445157239054</v>
      </c>
      <c r="J283" s="2">
        <f t="shared" si="60"/>
        <v>17.041464387932731</v>
      </c>
      <c r="K283">
        <f t="shared" si="61"/>
        <v>6.9398517683998513</v>
      </c>
      <c r="L283">
        <f t="shared" si="63"/>
        <v>17.001982656596979</v>
      </c>
      <c r="M283">
        <f t="shared" si="64"/>
        <v>0.27012493219473033</v>
      </c>
    </row>
    <row r="284" spans="1:13" x14ac:dyDescent="0.45">
      <c r="A284">
        <f t="shared" si="52"/>
        <v>6.9185217683998514</v>
      </c>
      <c r="B284" s="1">
        <f t="shared" si="53"/>
        <v>1.2063636194024917E-7</v>
      </c>
      <c r="C284" s="1">
        <f t="shared" si="54"/>
        <v>1.4553131822178799E-14</v>
      </c>
      <c r="D284" s="1">
        <f t="shared" si="55"/>
        <v>5.3886283495494249E-14</v>
      </c>
      <c r="E284" s="1">
        <f t="shared" si="56"/>
        <v>-3.7742615484657524E-8</v>
      </c>
      <c r="F284" s="1">
        <f t="shared" si="57"/>
        <v>696.55668276329675</v>
      </c>
      <c r="G284" s="1">
        <f t="shared" si="62"/>
        <v>2579.1596844372289</v>
      </c>
      <c r="H284" s="1">
        <f t="shared" si="58"/>
        <v>3.0518357036021207E-4</v>
      </c>
      <c r="I284" s="1">
        <f t="shared" si="59"/>
        <v>0.7877275281663918</v>
      </c>
      <c r="J284" s="2">
        <f t="shared" si="60"/>
        <v>17.12273684229713</v>
      </c>
      <c r="K284">
        <f t="shared" si="61"/>
        <v>6.9185217683998514</v>
      </c>
      <c r="L284">
        <f t="shared" si="63"/>
        <v>17.082100615114932</v>
      </c>
      <c r="M284">
        <f t="shared" si="64"/>
        <v>0.26245054572073323</v>
      </c>
    </row>
    <row r="285" spans="1:13" x14ac:dyDescent="0.45">
      <c r="A285">
        <f t="shared" si="52"/>
        <v>6.8971917683998516</v>
      </c>
      <c r="B285" s="1">
        <f t="shared" si="53"/>
        <v>1.2670922411863392E-7</v>
      </c>
      <c r="C285" s="1">
        <f t="shared" si="54"/>
        <v>1.6055227476746199E-14</v>
      </c>
      <c r="D285" s="1">
        <f t="shared" si="55"/>
        <v>5.6598931387972872E-14</v>
      </c>
      <c r="E285" s="1">
        <f t="shared" si="56"/>
        <v>-4.7788371516479954E-8</v>
      </c>
      <c r="F285" s="1">
        <f t="shared" si="57"/>
        <v>768.45150094559961</v>
      </c>
      <c r="G285" s="1">
        <f t="shared" si="62"/>
        <v>2708.995175558814</v>
      </c>
      <c r="H285" s="1">
        <f t="shared" si="58"/>
        <v>2.8748464271556047E-4</v>
      </c>
      <c r="I285" s="1">
        <f t="shared" si="59"/>
        <v>0.77936947944913382</v>
      </c>
      <c r="J285" s="2">
        <f t="shared" si="60"/>
        <v>17.206320596384799</v>
      </c>
      <c r="K285">
        <f t="shared" si="61"/>
        <v>6.8971917683998516</v>
      </c>
      <c r="L285">
        <f t="shared" si="63"/>
        <v>17.164528719340964</v>
      </c>
      <c r="M285">
        <f t="shared" si="64"/>
        <v>0.25519313212023437</v>
      </c>
    </row>
    <row r="286" spans="1:13" x14ac:dyDescent="0.45">
      <c r="A286">
        <f t="shared" si="52"/>
        <v>6.8758617683998517</v>
      </c>
      <c r="B286" s="1">
        <f t="shared" si="53"/>
        <v>1.3308779557442482E-7</v>
      </c>
      <c r="C286" s="1">
        <f t="shared" si="54"/>
        <v>1.771236133085989E-14</v>
      </c>
      <c r="D286" s="1">
        <f t="shared" si="55"/>
        <v>5.9448134598637154E-14</v>
      </c>
      <c r="E286" s="1">
        <f t="shared" si="56"/>
        <v>-5.7949425772455711E-8</v>
      </c>
      <c r="F286" s="1">
        <f t="shared" si="57"/>
        <v>847.76691390414021</v>
      </c>
      <c r="G286" s="1">
        <f t="shared" si="62"/>
        <v>2845.3666151354346</v>
      </c>
      <c r="H286" s="1">
        <f t="shared" si="58"/>
        <v>2.7069947313463429E-4</v>
      </c>
      <c r="I286" s="1">
        <f t="shared" si="59"/>
        <v>0.77078064253830914</v>
      </c>
      <c r="J286" s="2">
        <f t="shared" si="60"/>
        <v>17.2922122877685</v>
      </c>
      <c r="K286">
        <f t="shared" si="61"/>
        <v>6.8758617683998517</v>
      </c>
      <c r="L286">
        <f t="shared" si="63"/>
        <v>17.249266442076649</v>
      </c>
      <c r="M286">
        <f t="shared" si="64"/>
        <v>0.24833601081055853</v>
      </c>
    </row>
    <row r="287" spans="1:13" x14ac:dyDescent="0.45">
      <c r="A287">
        <f t="shared" si="52"/>
        <v>6.8545317683998519</v>
      </c>
      <c r="B287" s="1">
        <f t="shared" si="53"/>
        <v>1.3978746578288825E-7</v>
      </c>
      <c r="C287" s="1">
        <f t="shared" si="54"/>
        <v>1.9540535590002153E-14</v>
      </c>
      <c r="D287" s="1">
        <f t="shared" si="55"/>
        <v>6.2440767353580386E-14</v>
      </c>
      <c r="E287" s="1">
        <f t="shared" si="56"/>
        <v>-6.8250293662380966E-8</v>
      </c>
      <c r="F287" s="1">
        <f t="shared" si="57"/>
        <v>935.26883534765341</v>
      </c>
      <c r="G287" s="1">
        <f t="shared" si="62"/>
        <v>2988.6030243140576</v>
      </c>
      <c r="H287" s="1">
        <f t="shared" si="58"/>
        <v>2.5478538809829861E-4</v>
      </c>
      <c r="I287" s="1">
        <f t="shared" si="59"/>
        <v>0.76196195219780272</v>
      </c>
      <c r="J287" s="2">
        <f t="shared" si="60"/>
        <v>17.380402577741823</v>
      </c>
      <c r="K287">
        <f t="shared" si="61"/>
        <v>6.8545317683998519</v>
      </c>
      <c r="L287">
        <f t="shared" si="63"/>
        <v>17.336307432755163</v>
      </c>
      <c r="M287">
        <f t="shared" si="64"/>
        <v>0.24186336167453487</v>
      </c>
    </row>
    <row r="288" spans="1:13" x14ac:dyDescent="0.45">
      <c r="A288">
        <f t="shared" si="52"/>
        <v>6.833201768399852</v>
      </c>
      <c r="B288" s="1">
        <f t="shared" si="53"/>
        <v>1.4682439892901232E-7</v>
      </c>
      <c r="C288" s="1">
        <f t="shared" si="54"/>
        <v>2.1557404120865755E-14</v>
      </c>
      <c r="D288" s="1">
        <f t="shared" si="55"/>
        <v>6.5584049929017273E-14</v>
      </c>
      <c r="E288" s="1">
        <f t="shared" si="56"/>
        <v>-7.8715827922126265E-8</v>
      </c>
      <c r="F288" s="1">
        <f t="shared" si="57"/>
        <v>1031.8022324606404</v>
      </c>
      <c r="G288" s="1">
        <f t="shared" si="62"/>
        <v>3139.0499872418072</v>
      </c>
      <c r="H288" s="1">
        <f t="shared" si="58"/>
        <v>2.3970168340989886E-4</v>
      </c>
      <c r="I288" s="1">
        <f t="shared" si="59"/>
        <v>0.75291496961650251</v>
      </c>
      <c r="J288" s="2">
        <f t="shared" si="60"/>
        <v>17.470875863553744</v>
      </c>
      <c r="K288">
        <f t="shared" si="61"/>
        <v>6.833201768399852</v>
      </c>
      <c r="L288">
        <f t="shared" si="63"/>
        <v>17.425639220647781</v>
      </c>
      <c r="M288">
        <f t="shared" si="64"/>
        <v>0.2357602004678086</v>
      </c>
    </row>
    <row r="289" spans="1:13" x14ac:dyDescent="0.45">
      <c r="A289">
        <f t="shared" si="52"/>
        <v>6.8118717683998522</v>
      </c>
      <c r="B289" s="1">
        <f t="shared" si="53"/>
        <v>1.5421557290657062E-7</v>
      </c>
      <c r="C289" s="1">
        <f t="shared" si="54"/>
        <v>2.3782442926901797E-14</v>
      </c>
      <c r="D289" s="1">
        <f t="shared" si="55"/>
        <v>6.8885566071525728E-14</v>
      </c>
      <c r="E289" s="1">
        <f t="shared" si="56"/>
        <v>-8.9371278575424424E-8</v>
      </c>
      <c r="F289" s="1">
        <f t="shared" si="57"/>
        <v>1138.2992853760888</v>
      </c>
      <c r="G289" s="1">
        <f t="shared" si="62"/>
        <v>3297.0704848511582</v>
      </c>
      <c r="H289" s="1">
        <f t="shared" si="58"/>
        <v>2.2540952440688376E-4</v>
      </c>
      <c r="I289" s="1">
        <f t="shared" si="59"/>
        <v>0.74364190897508697</v>
      </c>
      <c r="J289" s="2">
        <f t="shared" si="60"/>
        <v>17.563610012763746</v>
      </c>
      <c r="K289">
        <f t="shared" si="61"/>
        <v>6.8118717683998522</v>
      </c>
      <c r="L289">
        <f t="shared" si="63"/>
        <v>17.517242938158745</v>
      </c>
      <c r="M289">
        <f t="shared" si="64"/>
        <v>0.23001235447468915</v>
      </c>
    </row>
    <row r="290" spans="1:13" x14ac:dyDescent="0.45">
      <c r="A290">
        <f t="shared" si="52"/>
        <v>6.7905417683998524</v>
      </c>
      <c r="B290" s="1">
        <f t="shared" si="53"/>
        <v>1.6197882028041066E-7</v>
      </c>
      <c r="C290" s="1">
        <f t="shared" si="54"/>
        <v>2.6237138219433577E-14</v>
      </c>
      <c r="D290" s="1">
        <f t="shared" si="55"/>
        <v>7.2353281295229135E-14</v>
      </c>
      <c r="E290" s="1">
        <f t="shared" si="56"/>
        <v>-1.0024235385419248E-7</v>
      </c>
      <c r="F290" s="1">
        <f t="shared" si="57"/>
        <v>1255.7883888249321</v>
      </c>
      <c r="G290" s="1">
        <f t="shared" si="62"/>
        <v>3463.045770618136</v>
      </c>
      <c r="H290" s="1">
        <f t="shared" si="58"/>
        <v>2.1187185104783391E-4</v>
      </c>
      <c r="I290" s="1">
        <f t="shared" si="59"/>
        <v>0.73414566138633253</v>
      </c>
      <c r="J290" s="2">
        <f t="shared" si="60"/>
        <v>17.658576123862112</v>
      </c>
      <c r="K290">
        <f t="shared" si="61"/>
        <v>6.7905417683998524</v>
      </c>
      <c r="L290">
        <f t="shared" si="63"/>
        <v>17.611093068312929</v>
      </c>
      <c r="M290">
        <f t="shared" si="64"/>
        <v>0.22460643858424742</v>
      </c>
    </row>
    <row r="291" spans="1:13" x14ac:dyDescent="0.45">
      <c r="A291">
        <f t="shared" si="52"/>
        <v>6.7692117683998525</v>
      </c>
      <c r="B291" s="1">
        <f t="shared" si="53"/>
        <v>1.7013287131079154E-7</v>
      </c>
      <c r="C291" s="1">
        <f t="shared" si="54"/>
        <v>2.8945193900454355E-14</v>
      </c>
      <c r="D291" s="1">
        <f t="shared" si="55"/>
        <v>7.5995562100061927E-14</v>
      </c>
      <c r="E291" s="1">
        <f t="shared" si="56"/>
        <v>-1.1135528222436261E-7</v>
      </c>
      <c r="F291" s="1">
        <f t="shared" si="57"/>
        <v>1385.4040828871141</v>
      </c>
      <c r="G291" s="1">
        <f t="shared" si="62"/>
        <v>3637.3762904063456</v>
      </c>
      <c r="H291" s="1">
        <f t="shared" si="58"/>
        <v>1.9905328770262819E-4</v>
      </c>
      <c r="I291" s="1">
        <f t="shared" si="59"/>
        <v>0.72442981579237808</v>
      </c>
      <c r="J291" s="2">
        <f t="shared" si="60"/>
        <v>17.755738317321068</v>
      </c>
      <c r="K291">
        <f t="shared" si="61"/>
        <v>6.7692117683998525</v>
      </c>
      <c r="L291">
        <f t="shared" si="63"/>
        <v>17.70715722059159</v>
      </c>
      <c r="M291">
        <f t="shared" si="64"/>
        <v>0.21952983193005154</v>
      </c>
    </row>
    <row r="292" spans="1:13" x14ac:dyDescent="0.45">
      <c r="A292">
        <f t="shared" si="52"/>
        <v>6.7478817683998527</v>
      </c>
      <c r="B292" s="1">
        <f t="shared" si="53"/>
        <v>1.7869739914357756E-7</v>
      </c>
      <c r="C292" s="1">
        <f t="shared" si="54"/>
        <v>3.1932760460679071E-14</v>
      </c>
      <c r="D292" s="1">
        <f t="shared" si="55"/>
        <v>7.9821196157487693E-14</v>
      </c>
      <c r="E292" s="1">
        <f t="shared" si="56"/>
        <v>-1.2273687566687422E-7</v>
      </c>
      <c r="F292" s="1">
        <f t="shared" si="57"/>
        <v>1528.3980087411526</v>
      </c>
      <c r="G292" s="1">
        <f t="shared" si="62"/>
        <v>3820.4826486161778</v>
      </c>
      <c r="H292" s="1">
        <f t="shared" si="58"/>
        <v>1.8692005748292113E-4</v>
      </c>
      <c r="I292" s="1">
        <f t="shared" si="59"/>
        <v>0.71449867640680453</v>
      </c>
      <c r="J292" s="2">
        <f t="shared" si="60"/>
        <v>17.855053561198194</v>
      </c>
      <c r="K292">
        <f t="shared" si="61"/>
        <v>6.7478817683998527</v>
      </c>
      <c r="L292">
        <f t="shared" si="63"/>
        <v>17.805395939259633</v>
      </c>
      <c r="M292">
        <f t="shared" si="64"/>
        <v>0.21477065521169844</v>
      </c>
    </row>
    <row r="293" spans="1:13" x14ac:dyDescent="0.45">
      <c r="A293">
        <f t="shared" ref="A293:A356" si="65">A292+$B$18</f>
        <v>6.7265517683998528</v>
      </c>
      <c r="B293" s="1">
        <f t="shared" si="53"/>
        <v>1.8769306727531598E-7</v>
      </c>
      <c r="C293" s="1">
        <f t="shared" si="54"/>
        <v>3.5228687503216291E-14</v>
      </c>
      <c r="D293" s="1">
        <f t="shared" si="55"/>
        <v>8.3839413512370558E-14</v>
      </c>
      <c r="E293" s="1">
        <f t="shared" si="56"/>
        <v>-1.3441459436650265E-7</v>
      </c>
      <c r="F293" s="1">
        <f t="shared" si="57"/>
        <v>1686.1509952069796</v>
      </c>
      <c r="G293" s="1">
        <f t="shared" si="62"/>
        <v>4012.806622970179</v>
      </c>
      <c r="H293" s="1">
        <f t="shared" si="58"/>
        <v>1.7543990095838626E-4</v>
      </c>
      <c r="I293" s="1">
        <f t="shared" si="59"/>
        <v>0.70435727630096145</v>
      </c>
      <c r="J293" s="2">
        <f t="shared" si="60"/>
        <v>17.956471535297919</v>
      </c>
      <c r="K293">
        <f t="shared" si="61"/>
        <v>6.7265517683998528</v>
      </c>
      <c r="L293">
        <f t="shared" si="63"/>
        <v>17.905762548248056</v>
      </c>
      <c r="M293">
        <f t="shared" si="64"/>
        <v>0.21031774879496132</v>
      </c>
    </row>
    <row r="294" spans="1:13" x14ac:dyDescent="0.45">
      <c r="A294">
        <f t="shared" si="65"/>
        <v>6.705221768399853</v>
      </c>
      <c r="B294" s="1">
        <f t="shared" si="53"/>
        <v>1.9714157940771808E-7</v>
      </c>
      <c r="C294" s="1">
        <f t="shared" si="54"/>
        <v>3.886480233136961E-14</v>
      </c>
      <c r="D294" s="1">
        <f t="shared" si="55"/>
        <v>8.8059908852153888E-14</v>
      </c>
      <c r="E294" s="1">
        <f t="shared" si="56"/>
        <v>-1.4641661296459898E-7</v>
      </c>
      <c r="F294" s="1">
        <f t="shared" si="57"/>
        <v>1860.1863927964534</v>
      </c>
      <c r="G294" s="1">
        <f t="shared" si="62"/>
        <v>4214.812230382955</v>
      </c>
      <c r="H294" s="1">
        <f t="shared" si="58"/>
        <v>1.6458199911123855E-4</v>
      </c>
      <c r="I294" s="1">
        <f t="shared" si="59"/>
        <v>0.69401138675314733</v>
      </c>
      <c r="J294" s="2">
        <f t="shared" si="60"/>
        <v>18.059934537704923</v>
      </c>
      <c r="K294">
        <f t="shared" si="61"/>
        <v>6.705221768399853</v>
      </c>
      <c r="L294">
        <f t="shared" si="63"/>
        <v>18.008203036501421</v>
      </c>
      <c r="M294">
        <f t="shared" si="64"/>
        <v>0.2061606516703588</v>
      </c>
    </row>
    <row r="295" spans="1:13" x14ac:dyDescent="0.45">
      <c r="A295">
        <f t="shared" si="65"/>
        <v>6.6838917683998531</v>
      </c>
      <c r="B295" s="1">
        <f t="shared" si="53"/>
        <v>2.0706573181182609E-7</v>
      </c>
      <c r="C295" s="1">
        <f t="shared" si="54"/>
        <v>4.2876217290767089E-14</v>
      </c>
      <c r="D295" s="1">
        <f t="shared" si="55"/>
        <v>9.2492864897074466E-14</v>
      </c>
      <c r="E295" s="1">
        <f t="shared" si="56"/>
        <v>-1.5877188853558741E-7</v>
      </c>
      <c r="F295" s="1">
        <f t="shared" si="57"/>
        <v>2052.1847840325363</v>
      </c>
      <c r="G295" s="1">
        <f t="shared" si="62"/>
        <v>4426.9868464872088</v>
      </c>
      <c r="H295" s="1">
        <f t="shared" si="58"/>
        <v>1.5431690038737362E-4</v>
      </c>
      <c r="I295" s="1">
        <f t="shared" si="59"/>
        <v>0.68346752200635463</v>
      </c>
      <c r="J295" s="2">
        <f t="shared" si="60"/>
        <v>18.16537743723255</v>
      </c>
      <c r="K295">
        <f t="shared" si="61"/>
        <v>6.6838917683998531</v>
      </c>
      <c r="L295">
        <f t="shared" si="63"/>
        <v>18.112655987468735</v>
      </c>
      <c r="M295">
        <f t="shared" si="64"/>
        <v>0.20228958133317537</v>
      </c>
    </row>
    <row r="296" spans="1:13" x14ac:dyDescent="0.45">
      <c r="A296">
        <f t="shared" si="65"/>
        <v>6.6625617683998533</v>
      </c>
      <c r="B296" s="1">
        <f t="shared" ref="B296:B320" si="66">10^(-A296)</f>
        <v>2.1748946832820401E-7</v>
      </c>
      <c r="C296" s="1">
        <f t="shared" si="54"/>
        <v>4.7301668833684853E-14</v>
      </c>
      <c r="D296" s="1">
        <f t="shared" ref="D296:D320" si="67">$B$4*B296</f>
        <v>9.7148976967845331E-14</v>
      </c>
      <c r="E296" s="1">
        <f t="shared" ref="E296:E320" si="68">$B$3/B296-B296</f>
        <v>-1.7151023045122585E-7</v>
      </c>
      <c r="F296" s="1">
        <f t="shared" ref="F296:F320" si="69">C296/$B$6</f>
        <v>2264.0002120881454</v>
      </c>
      <c r="G296" s="1">
        <f t="shared" ref="G296:G320" si="70">B296/$B$5</f>
        <v>4649.8423815169699</v>
      </c>
      <c r="H296" s="1">
        <f t="shared" ref="H296:H320" si="71">1/(F296+G296+1)</f>
        <v>1.4461645170705774E-4</v>
      </c>
      <c r="I296" s="1">
        <f t="shared" ref="I296:I320" si="72">(G296+2)*H296</f>
        <v>0.67273293911549337</v>
      </c>
      <c r="J296" s="2">
        <f t="shared" si="60"/>
        <v>18.272727674976981</v>
      </c>
      <c r="K296">
        <f t="shared" ref="K296:K320" si="73">A296</f>
        <v>6.6625617683998533</v>
      </c>
      <c r="L296">
        <f t="shared" si="63"/>
        <v>18.219052556104764</v>
      </c>
      <c r="M296">
        <f t="shared" si="64"/>
        <v>0.19869541463690382</v>
      </c>
    </row>
    <row r="297" spans="1:13" x14ac:dyDescent="0.45">
      <c r="A297">
        <f t="shared" si="65"/>
        <v>6.6412317683998534</v>
      </c>
      <c r="B297" s="1">
        <f t="shared" si="66"/>
        <v>2.2843793813585242E-7</v>
      </c>
      <c r="C297" s="1">
        <f t="shared" si="54"/>
        <v>5.2183891579759538E-14</v>
      </c>
      <c r="D297" s="1">
        <f t="shared" si="67"/>
        <v>1.0203947879008208E-13</v>
      </c>
      <c r="E297" s="1">
        <f t="shared" si="68"/>
        <v>-1.8466237230119241E-7</v>
      </c>
      <c r="F297" s="1">
        <f t="shared" si="69"/>
        <v>2497.6780844574869</v>
      </c>
      <c r="G297" s="1">
        <f t="shared" si="70"/>
        <v>4883.9165153850909</v>
      </c>
      <c r="H297" s="1">
        <f t="shared" si="71"/>
        <v>1.3545373330147689E-4</v>
      </c>
      <c r="I297" s="1">
        <f t="shared" si="72"/>
        <v>0.66181563260825338</v>
      </c>
      <c r="J297" s="2">
        <f t="shared" si="60"/>
        <v>18.381905317735743</v>
      </c>
      <c r="K297">
        <f t="shared" si="73"/>
        <v>6.6412317683998534</v>
      </c>
      <c r="L297">
        <f t="shared" si="63"/>
        <v>18.32731649635636</v>
      </c>
      <c r="M297">
        <f t="shared" si="64"/>
        <v>0.19536966965966041</v>
      </c>
    </row>
    <row r="298" spans="1:13" x14ac:dyDescent="0.45">
      <c r="A298">
        <f t="shared" si="65"/>
        <v>6.6199017683998536</v>
      </c>
      <c r="B298" s="1">
        <f t="shared" si="66"/>
        <v>2.3993755642922012E-7</v>
      </c>
      <c r="C298" s="1">
        <f t="shared" si="54"/>
        <v>5.7570030985225192E-14</v>
      </c>
      <c r="D298" s="1">
        <f t="shared" si="67"/>
        <v>1.071761695977285E-13</v>
      </c>
      <c r="E298" s="1">
        <f t="shared" si="68"/>
        <v>-1.9826004604351305E-7</v>
      </c>
      <c r="F298" s="1">
        <f t="shared" si="69"/>
        <v>2755.4749245475496</v>
      </c>
      <c r="G298" s="1">
        <f t="shared" si="70"/>
        <v>5129.773994934756</v>
      </c>
      <c r="H298" s="1">
        <f t="shared" si="71"/>
        <v>1.2680299724366869E-4</v>
      </c>
      <c r="I298" s="1">
        <f t="shared" si="72"/>
        <v>0.65072432373484257</v>
      </c>
      <c r="J298" s="2">
        <f t="shared" si="60"/>
        <v>18.492823165538201</v>
      </c>
      <c r="K298">
        <f t="shared" si="73"/>
        <v>6.6199017683998536</v>
      </c>
      <c r="L298">
        <f t="shared" si="63"/>
        <v>18.437364241636971</v>
      </c>
      <c r="M298">
        <f t="shared" si="64"/>
        <v>0.1923044886156467</v>
      </c>
    </row>
    <row r="299" spans="1:13" x14ac:dyDescent="0.45">
      <c r="A299">
        <f t="shared" si="65"/>
        <v>6.5985717683998537</v>
      </c>
      <c r="B299" s="1">
        <f t="shared" si="66"/>
        <v>2.5201606814971432E-7</v>
      </c>
      <c r="C299" s="1">
        <f t="shared" si="54"/>
        <v>6.351209860564146E-14</v>
      </c>
      <c r="D299" s="1">
        <f t="shared" si="67"/>
        <v>1.1257144260087636E-13</v>
      </c>
      <c r="E299" s="1">
        <f t="shared" si="68"/>
        <v>-2.1233605856374087E-7</v>
      </c>
      <c r="F299" s="1">
        <f t="shared" si="69"/>
        <v>3039.8801619222695</v>
      </c>
      <c r="G299" s="1">
        <f t="shared" si="70"/>
        <v>5388.0079964950055</v>
      </c>
      <c r="H299" s="1">
        <f t="shared" si="71"/>
        <v>1.1863960954344588E-4</v>
      </c>
      <c r="I299" s="1">
        <f t="shared" si="72"/>
        <v>0.63946844414021853</v>
      </c>
      <c r="J299" s="2">
        <f t="shared" si="60"/>
        <v>18.605386914951854</v>
      </c>
      <c r="K299">
        <f t="shared" si="73"/>
        <v>6.5985717683998537</v>
      </c>
      <c r="L299">
        <f t="shared" si="63"/>
        <v>18.549105040245028</v>
      </c>
      <c r="M299">
        <f t="shared" si="64"/>
        <v>0.18949262183525642</v>
      </c>
    </row>
    <row r="300" spans="1:13" x14ac:dyDescent="0.45">
      <c r="A300">
        <f t="shared" si="65"/>
        <v>6.5772417683998539</v>
      </c>
      <c r="B300" s="1">
        <f t="shared" si="66"/>
        <v>2.6470261492546729E-7</v>
      </c>
      <c r="C300" s="1">
        <f t="shared" si="54"/>
        <v>7.006747434838021E-14</v>
      </c>
      <c r="D300" s="1">
        <f t="shared" si="67"/>
        <v>1.1823831488666092E-13</v>
      </c>
      <c r="E300" s="1">
        <f t="shared" si="68"/>
        <v>-2.2692437082759271E-7</v>
      </c>
      <c r="F300" s="1">
        <f t="shared" si="69"/>
        <v>3353.6401716179325</v>
      </c>
      <c r="G300" s="1">
        <f t="shared" si="70"/>
        <v>5659.2415570275725</v>
      </c>
      <c r="H300" s="1">
        <f t="shared" si="71"/>
        <v>1.1093999567601023E-4</v>
      </c>
      <c r="I300" s="1">
        <f t="shared" si="72"/>
        <v>0.62805811385748833</v>
      </c>
      <c r="J300" s="2">
        <f t="shared" si="60"/>
        <v>18.71949537917785</v>
      </c>
      <c r="K300">
        <f t="shared" si="73"/>
        <v>6.5772417683998539</v>
      </c>
      <c r="L300">
        <f t="shared" si="63"/>
        <v>18.662441147064854</v>
      </c>
      <c r="M300">
        <f t="shared" si="64"/>
        <v>0.18692741283201364</v>
      </c>
    </row>
    <row r="301" spans="1:13" x14ac:dyDescent="0.45">
      <c r="A301">
        <f t="shared" si="65"/>
        <v>6.555911768399854</v>
      </c>
      <c r="B301" s="1">
        <f t="shared" si="66"/>
        <v>2.7802780538086756E-7</v>
      </c>
      <c r="C301" s="1">
        <f t="shared" si="54"/>
        <v>7.729946056490157E-14</v>
      </c>
      <c r="D301" s="1">
        <f t="shared" si="67"/>
        <v>1.2419045882537485E-13</v>
      </c>
      <c r="E301" s="1">
        <f t="shared" si="68"/>
        <v>-2.4206017981801746E-7</v>
      </c>
      <c r="F301" s="1">
        <f t="shared" si="69"/>
        <v>3699.7847946668994</v>
      </c>
      <c r="G301" s="1">
        <f t="shared" si="70"/>
        <v>5944.1290773179999</v>
      </c>
      <c r="H301" s="1">
        <f t="shared" si="71"/>
        <v>1.0368158941311545E-4</v>
      </c>
      <c r="I301" s="1">
        <f t="shared" si="72"/>
        <v>0.61650411359187185</v>
      </c>
      <c r="J301" s="2">
        <f t="shared" si="60"/>
        <v>18.835040765241796</v>
      </c>
      <c r="K301">
        <f t="shared" si="73"/>
        <v>6.555911768399854</v>
      </c>
      <c r="L301">
        <f t="shared" si="63"/>
        <v>18.777268072209822</v>
      </c>
      <c r="M301">
        <f t="shared" si="64"/>
        <v>0.18460278446943101</v>
      </c>
    </row>
    <row r="302" spans="1:13" x14ac:dyDescent="0.45">
      <c r="A302">
        <f t="shared" si="65"/>
        <v>6.5345817683998542</v>
      </c>
      <c r="B302" s="1">
        <f t="shared" si="66"/>
        <v>2.9202378898548807E-7</v>
      </c>
      <c r="C302" s="1">
        <f t="shared" si="54"/>
        <v>8.5277893333440863E-14</v>
      </c>
      <c r="D302" s="1">
        <f t="shared" si="67"/>
        <v>1.3044223505757272E-13</v>
      </c>
      <c r="E302" s="1">
        <f t="shared" si="68"/>
        <v>-2.5778000345438212E-7</v>
      </c>
      <c r="F302" s="1">
        <f t="shared" si="69"/>
        <v>4081.6565959264922</v>
      </c>
      <c r="G302" s="1">
        <f t="shared" si="70"/>
        <v>6243.3579008377346</v>
      </c>
      <c r="H302" s="1">
        <f t="shared" si="71"/>
        <v>9.684278482403461E-5</v>
      </c>
      <c r="I302" s="1">
        <f t="shared" si="72"/>
        <v>0.60481785133991317</v>
      </c>
      <c r="J302" s="2">
        <f t="shared" si="60"/>
        <v>18.951909007833081</v>
      </c>
      <c r="K302">
        <f t="shared" si="73"/>
        <v>6.5345817683998542</v>
      </c>
      <c r="L302">
        <f t="shared" si="63"/>
        <v>18.89347488653744</v>
      </c>
      <c r="M302">
        <f t="shared" si="64"/>
        <v>0.18251322623713867</v>
      </c>
    </row>
    <row r="303" spans="1:13" x14ac:dyDescent="0.45">
      <c r="A303">
        <f t="shared" si="65"/>
        <v>6.5132517683998543</v>
      </c>
      <c r="B303" s="1">
        <f t="shared" si="66"/>
        <v>3.0672433362058703E-7</v>
      </c>
      <c r="C303" s="1">
        <f t="shared" si="54"/>
        <v>9.4079816834993172E-14</v>
      </c>
      <c r="D303" s="1">
        <f t="shared" si="67"/>
        <v>1.3700872714175429E-13</v>
      </c>
      <c r="E303" s="1">
        <f t="shared" si="68"/>
        <v>-2.7412176869865996E-7</v>
      </c>
      <c r="F303" s="1">
        <f t="shared" si="69"/>
        <v>4502.9431417429705</v>
      </c>
      <c r="G303" s="1">
        <f t="shared" si="70"/>
        <v>6557.6499720865049</v>
      </c>
      <c r="H303" s="1">
        <f t="shared" si="71"/>
        <v>9.0402891311358697E-5</v>
      </c>
      <c r="I303" s="1">
        <f t="shared" si="72"/>
        <v>0.5930113234670934</v>
      </c>
      <c r="J303" s="2">
        <f t="shared" si="60"/>
        <v>19.069980158561272</v>
      </c>
      <c r="K303">
        <f t="shared" si="73"/>
        <v>6.5132517683998543</v>
      </c>
      <c r="L303">
        <f t="shared" si="63"/>
        <v>19.010944583197176</v>
      </c>
      <c r="M303">
        <f t="shared" si="64"/>
        <v>0.18065378264249426</v>
      </c>
    </row>
    <row r="304" spans="1:13" x14ac:dyDescent="0.45">
      <c r="A304">
        <f t="shared" si="65"/>
        <v>6.4919217683998545</v>
      </c>
      <c r="B304" s="1">
        <f t="shared" si="66"/>
        <v>3.2216490705032395E-7</v>
      </c>
      <c r="C304" s="1">
        <f t="shared" si="54"/>
        <v>1.0379022733474387E-13</v>
      </c>
      <c r="D304" s="1">
        <f t="shared" si="67"/>
        <v>1.4390577794621989E-13</v>
      </c>
      <c r="E304" s="1">
        <f t="shared" si="68"/>
        <v>-2.9112490306119318E-7</v>
      </c>
      <c r="F304" s="1">
        <f t="shared" si="69"/>
        <v>4967.7126091416103</v>
      </c>
      <c r="G304" s="1">
        <f t="shared" si="70"/>
        <v>6887.7635784160357</v>
      </c>
      <c r="H304" s="1">
        <f t="shared" si="71"/>
        <v>8.4342091543979496E-5</v>
      </c>
      <c r="I304" s="1">
        <f t="shared" si="72"/>
        <v>0.58109707044714098</v>
      </c>
      <c r="J304" s="2">
        <f t="shared" si="60"/>
        <v>19.189128828596747</v>
      </c>
      <c r="K304">
        <f t="shared" si="73"/>
        <v>6.4919217683998545</v>
      </c>
      <c r="L304">
        <f t="shared" si="63"/>
        <v>19.129554493579008</v>
      </c>
      <c r="M304">
        <f t="shared" si="64"/>
        <v>0.17902004272182886</v>
      </c>
    </row>
    <row r="305" spans="1:13" x14ac:dyDescent="0.45">
      <c r="A305">
        <f t="shared" si="65"/>
        <v>6.4705917683998546</v>
      </c>
      <c r="B305" s="1">
        <f t="shared" si="66"/>
        <v>3.3838276249425485E-7</v>
      </c>
      <c r="C305" s="1">
        <f t="shared" si="54"/>
        <v>1.1450289395324328E-13</v>
      </c>
      <c r="D305" s="1">
        <f t="shared" si="67"/>
        <v>1.5115002787290001E-13</v>
      </c>
      <c r="E305" s="1">
        <f t="shared" si="68"/>
        <v>-3.0883042972680251E-7</v>
      </c>
      <c r="F305" s="1">
        <f t="shared" si="69"/>
        <v>5480.4530704050121</v>
      </c>
      <c r="G305" s="1">
        <f t="shared" si="70"/>
        <v>7234.4951795375518</v>
      </c>
      <c r="H305" s="1">
        <f t="shared" si="71"/>
        <v>7.8641402146671738E-5</v>
      </c>
      <c r="I305" s="1">
        <f t="shared" si="72"/>
        <v>0.5690881275464641</v>
      </c>
      <c r="J305" s="2">
        <f t="shared" si="60"/>
        <v>19.309224681861377</v>
      </c>
      <c r="K305">
        <f t="shared" si="73"/>
        <v>6.4705917683998546</v>
      </c>
      <c r="L305">
        <f t="shared" si="63"/>
        <v>19.249176755229062</v>
      </c>
      <c r="M305">
        <f t="shared" si="64"/>
        <v>0.17760813067374995</v>
      </c>
    </row>
    <row r="306" spans="1:13" x14ac:dyDescent="0.45">
      <c r="A306">
        <f t="shared" si="65"/>
        <v>6.4492617683998548</v>
      </c>
      <c r="B306" s="1">
        <f t="shared" si="66"/>
        <v>3.5541702850756957E-7</v>
      </c>
      <c r="C306" s="1">
        <f t="shared" si="54"/>
        <v>1.2632126415315053E-13</v>
      </c>
      <c r="D306" s="1">
        <f t="shared" si="67"/>
        <v>1.5875895500538249E-13</v>
      </c>
      <c r="E306" s="1">
        <f t="shared" si="68"/>
        <v>-3.2728106653075895E-7</v>
      </c>
      <c r="F306" s="1">
        <f t="shared" si="69"/>
        <v>6046.1158323934842</v>
      </c>
      <c r="G306" s="1">
        <f t="shared" si="70"/>
        <v>7598.6813291271847</v>
      </c>
      <c r="H306" s="1">
        <f t="shared" si="71"/>
        <v>7.3282637002685836E-5</v>
      </c>
      <c r="I306" s="1">
        <f t="shared" si="72"/>
        <v>0.55699797081551916</v>
      </c>
      <c r="J306" s="2">
        <f t="shared" si="60"/>
        <v>19.430132975151217</v>
      </c>
      <c r="K306">
        <f t="shared" si="73"/>
        <v>6.4492617683998548</v>
      </c>
      <c r="L306">
        <f t="shared" si="63"/>
        <v>19.369678828506295</v>
      </c>
      <c r="M306">
        <f t="shared" si="64"/>
        <v>0.17641469761604969</v>
      </c>
    </row>
    <row r="307" spans="1:13" x14ac:dyDescent="0.45">
      <c r="A307">
        <f t="shared" si="65"/>
        <v>6.4279317683998549</v>
      </c>
      <c r="B307" s="1">
        <f t="shared" si="66"/>
        <v>3.7330880338591493E-7</v>
      </c>
      <c r="C307" s="1">
        <f t="shared" si="54"/>
        <v>1.393594626854237E-13</v>
      </c>
      <c r="D307" s="1">
        <f t="shared" si="67"/>
        <v>1.6675091727799817E-13</v>
      </c>
      <c r="E307" s="1">
        <f t="shared" si="68"/>
        <v>-3.4652132902340353E-7</v>
      </c>
      <c r="F307" s="1">
        <f t="shared" si="69"/>
        <v>6670.1632491157643</v>
      </c>
      <c r="G307" s="1">
        <f t="shared" si="70"/>
        <v>7981.2006931652923</v>
      </c>
      <c r="H307" s="1">
        <f t="shared" si="71"/>
        <v>6.8248373022894055E-5</v>
      </c>
      <c r="I307" s="1">
        <f t="shared" si="72"/>
        <v>0.5448404588237713</v>
      </c>
      <c r="J307" s="2">
        <f t="shared" si="60"/>
        <v>19.551715140824793</v>
      </c>
      <c r="K307">
        <f t="shared" si="73"/>
        <v>6.4279317683998549</v>
      </c>
      <c r="L307">
        <f t="shared" si="63"/>
        <v>19.490924057988003</v>
      </c>
      <c r="M307">
        <f t="shared" si="64"/>
        <v>0.17543691446709891</v>
      </c>
    </row>
    <row r="308" spans="1:13" x14ac:dyDescent="0.45">
      <c r="A308">
        <f t="shared" si="65"/>
        <v>6.4066017683998551</v>
      </c>
      <c r="B308" s="1">
        <f t="shared" si="66"/>
        <v>3.921012543225841E-7</v>
      </c>
      <c r="C308" s="1">
        <f t="shared" si="54"/>
        <v>1.5374339364134379E-13</v>
      </c>
      <c r="D308" s="1">
        <f t="shared" si="67"/>
        <v>1.7514519676771029E-13</v>
      </c>
      <c r="E308" s="1">
        <f t="shared" si="68"/>
        <v>-3.6659763787209212E-7</v>
      </c>
      <c r="F308" s="1">
        <f t="shared" si="69"/>
        <v>7358.621469255213</v>
      </c>
      <c r="G308" s="1">
        <f t="shared" si="70"/>
        <v>8382.9761698795865</v>
      </c>
      <c r="H308" s="1">
        <f t="shared" si="71"/>
        <v>6.352191823248296E-5</v>
      </c>
      <c r="I308" s="1">
        <f t="shared" si="72"/>
        <v>0.5326297706444092</v>
      </c>
      <c r="J308" s="2">
        <f t="shared" si="60"/>
        <v>19.673829406995473</v>
      </c>
      <c r="K308">
        <f t="shared" si="73"/>
        <v>6.4066017683998551</v>
      </c>
      <c r="L308">
        <f t="shared" si="63"/>
        <v>19.612772273910132</v>
      </c>
      <c r="M308">
        <f t="shared" si="64"/>
        <v>0.17467246595239538</v>
      </c>
    </row>
    <row r="309" spans="1:13" x14ac:dyDescent="0.45">
      <c r="A309">
        <f t="shared" si="65"/>
        <v>6.3852717683998552</v>
      </c>
      <c r="B309" s="1">
        <f t="shared" si="66"/>
        <v>4.118397215572993E-7</v>
      </c>
      <c r="C309" s="1">
        <f t="shared" si="54"/>
        <v>1.6961195625239381E-13</v>
      </c>
      <c r="D309" s="1">
        <f t="shared" si="67"/>
        <v>1.8396204621566695E-13</v>
      </c>
      <c r="E309" s="1">
        <f t="shared" si="68"/>
        <v>-3.8755843085958135E-7</v>
      </c>
      <c r="F309" s="1">
        <f t="shared" si="69"/>
        <v>8118.1386280106581</v>
      </c>
      <c r="G309" s="1">
        <f t="shared" si="70"/>
        <v>8804.9771164066169</v>
      </c>
      <c r="H309" s="1">
        <f t="shared" si="71"/>
        <v>5.9087282024165311E-5</v>
      </c>
      <c r="I309" s="1">
        <f t="shared" si="72"/>
        <v>0.52038034065748795</v>
      </c>
      <c r="J309" s="2">
        <f t="shared" si="60"/>
        <v>19.796331449541285</v>
      </c>
      <c r="K309">
        <f t="shared" si="73"/>
        <v>6.3852717683998552</v>
      </c>
      <c r="L309">
        <f t="shared" si="63"/>
        <v>19.735080428268379</v>
      </c>
      <c r="M309">
        <f t="shared" si="64"/>
        <v>0.17411954573755961</v>
      </c>
    </row>
    <row r="310" spans="1:13" x14ac:dyDescent="0.45">
      <c r="A310">
        <f t="shared" si="65"/>
        <v>6.3639417683998554</v>
      </c>
      <c r="B310" s="1">
        <f t="shared" si="66"/>
        <v>4.3257182776786795E-7</v>
      </c>
      <c r="C310" s="1">
        <f t="shared" si="54"/>
        <v>1.8711838617843402E-13</v>
      </c>
      <c r="D310" s="1">
        <f t="shared" si="67"/>
        <v>1.9322273789065907E-13</v>
      </c>
      <c r="E310" s="1">
        <f t="shared" si="68"/>
        <v>-4.0945427974907667E-7</v>
      </c>
      <c r="F310" s="1">
        <f t="shared" si="69"/>
        <v>8956.0490451846999</v>
      </c>
      <c r="G310" s="1">
        <f t="shared" si="70"/>
        <v>9248.2216875439135</v>
      </c>
      <c r="H310" s="1">
        <f t="shared" si="71"/>
        <v>5.4929147425544478E-5</v>
      </c>
      <c r="I310" s="1">
        <f t="shared" si="72"/>
        <v>0.50810679079406851</v>
      </c>
      <c r="J310" s="2">
        <f t="shared" si="60"/>
        <v>19.919075069706636</v>
      </c>
      <c r="K310">
        <f t="shared" si="73"/>
        <v>6.3639417683998554</v>
      </c>
      <c r="L310">
        <f t="shared" si="63"/>
        <v>19.85770325962396</v>
      </c>
      <c r="M310">
        <f t="shared" si="64"/>
        <v>0.17377685268908916</v>
      </c>
    </row>
    <row r="311" spans="1:13" x14ac:dyDescent="0.45">
      <c r="A311">
        <f t="shared" si="65"/>
        <v>6.3426117683998555</v>
      </c>
      <c r="B311" s="1">
        <f t="shared" si="66"/>
        <v>4.5434759296864024E-7</v>
      </c>
      <c r="C311" s="1">
        <f t="shared" si="54"/>
        <v>2.0643173523639718E-13</v>
      </c>
      <c r="D311" s="1">
        <f t="shared" si="67"/>
        <v>2.0294961491237596E-13</v>
      </c>
      <c r="E311" s="1">
        <f t="shared" si="68"/>
        <v>-4.3233801229789985E-7</v>
      </c>
      <c r="F311" s="1">
        <f t="shared" si="69"/>
        <v>9880.4440494519258</v>
      </c>
      <c r="G311" s="1">
        <f t="shared" si="70"/>
        <v>9713.7792922354456</v>
      </c>
      <c r="H311" s="1">
        <f t="shared" si="71"/>
        <v>5.10328452277742E-5</v>
      </c>
      <c r="I311" s="1">
        <f t="shared" si="72"/>
        <v>0.49582386088786506</v>
      </c>
      <c r="J311" s="2">
        <f t="shared" si="60"/>
        <v>20.041912890631007</v>
      </c>
      <c r="K311">
        <f t="shared" si="73"/>
        <v>6.3426117683998555</v>
      </c>
      <c r="L311">
        <f t="shared" si="63"/>
        <v>19.980493980168823</v>
      </c>
      <c r="M311">
        <f t="shared" si="64"/>
        <v>0.17364358826531429</v>
      </c>
    </row>
    <row r="312" spans="1:13" x14ac:dyDescent="0.45">
      <c r="A312">
        <f t="shared" si="65"/>
        <v>6.3212817683998557</v>
      </c>
      <c r="B312" s="1">
        <f t="shared" si="66"/>
        <v>4.7721955519298222E-7</v>
      </c>
      <c r="C312" s="1">
        <f t="shared" si="54"/>
        <v>2.2773850385858782E-13</v>
      </c>
      <c r="D312" s="1">
        <f t="shared" si="67"/>
        <v>2.1316614515828619E-13</v>
      </c>
      <c r="E312" s="1">
        <f t="shared" si="68"/>
        <v>-4.56264839714158E-7</v>
      </c>
      <c r="F312" s="1">
        <f t="shared" si="69"/>
        <v>10900.250112725545</v>
      </c>
      <c r="G312" s="1">
        <f t="shared" si="70"/>
        <v>10202.773173717149</v>
      </c>
      <c r="H312" s="1">
        <f t="shared" si="71"/>
        <v>4.7384329823138696E-5</v>
      </c>
      <c r="I312" s="1">
        <f t="shared" si="72"/>
        <v>0.48354633783373124</v>
      </c>
      <c r="J312" s="2">
        <f t="shared" si="60"/>
        <v>20.164697065811392</v>
      </c>
      <c r="K312">
        <f t="shared" si="73"/>
        <v>6.3212817683998557</v>
      </c>
      <c r="L312">
        <f t="shared" si="63"/>
        <v>20.1033049782212</v>
      </c>
      <c r="M312">
        <f t="shared" si="64"/>
        <v>0.17371945504103806</v>
      </c>
    </row>
    <row r="313" spans="1:13" x14ac:dyDescent="0.45">
      <c r="A313">
        <f t="shared" si="65"/>
        <v>6.2999517683998558</v>
      </c>
      <c r="B313" s="1">
        <f t="shared" si="66"/>
        <v>5.0124289725093047E-7</v>
      </c>
      <c r="C313" s="1">
        <f t="shared" si="54"/>
        <v>2.5124444204450684E-13</v>
      </c>
      <c r="D313" s="1">
        <f t="shared" si="67"/>
        <v>2.2389697788420182E-13</v>
      </c>
      <c r="E313" s="1">
        <f t="shared" si="68"/>
        <v>-4.8129248986392302E-7</v>
      </c>
      <c r="F313" s="1">
        <f t="shared" si="69"/>
        <v>12025.315049131212</v>
      </c>
      <c r="G313" s="1">
        <f t="shared" si="70"/>
        <v>10716.383119547529</v>
      </c>
      <c r="H313" s="1">
        <f t="shared" si="71"/>
        <v>4.3970156600732654E-5</v>
      </c>
      <c r="I313" s="1">
        <f t="shared" si="72"/>
        <v>0.47128898427315424</v>
      </c>
      <c r="J313" s="2">
        <f t="shared" si="60"/>
        <v>20.287279992296934</v>
      </c>
      <c r="K313">
        <f t="shared" si="73"/>
        <v>6.2999517683998558</v>
      </c>
      <c r="L313">
        <f t="shared" si="63"/>
        <v>20.225988529054163</v>
      </c>
      <c r="M313">
        <f t="shared" si="64"/>
        <v>0.17400465637044163</v>
      </c>
    </row>
    <row r="314" spans="1:13" x14ac:dyDescent="0.45">
      <c r="A314">
        <f t="shared" si="65"/>
        <v>6.278621768399856</v>
      </c>
      <c r="B314" s="1">
        <f t="shared" si="66"/>
        <v>5.2647557986785777E-7</v>
      </c>
      <c r="C314" s="1">
        <f t="shared" si="54"/>
        <v>2.7717653619719711E-13</v>
      </c>
      <c r="D314" s="1">
        <f t="shared" si="67"/>
        <v>2.3516800319513608E-13</v>
      </c>
      <c r="E314" s="1">
        <f t="shared" si="68"/>
        <v>-5.0748134655031254E-7</v>
      </c>
      <c r="F314" s="1">
        <f t="shared" si="69"/>
        <v>13266.503110973361</v>
      </c>
      <c r="G314" s="1">
        <f t="shared" si="70"/>
        <v>11255.848308061853</v>
      </c>
      <c r="H314" s="1">
        <f t="shared" si="71"/>
        <v>4.0777460752113687E-5</v>
      </c>
      <c r="I314" s="1">
        <f t="shared" si="72"/>
        <v>0.45906646753524172</v>
      </c>
      <c r="J314" s="2">
        <f t="shared" si="60"/>
        <v>20.40951502133122</v>
      </c>
      <c r="K314">
        <f t="shared" si="73"/>
        <v>6.278621768399856</v>
      </c>
      <c r="L314">
        <f t="shared" si="63"/>
        <v>20.348397506814077</v>
      </c>
      <c r="M314">
        <f t="shared" si="64"/>
        <v>0.17449989719409281</v>
      </c>
    </row>
    <row r="315" spans="1:13" x14ac:dyDescent="0.45">
      <c r="A315">
        <f t="shared" si="65"/>
        <v>6.2572917683998561</v>
      </c>
      <c r="B315" s="1">
        <f t="shared" si="66"/>
        <v>5.5297848152537199E-7</v>
      </c>
      <c r="C315" s="1">
        <f t="shared" si="54"/>
        <v>3.0578520103010619E-13</v>
      </c>
      <c r="D315" s="1">
        <f t="shared" si="67"/>
        <v>2.4700641450993824E-13</v>
      </c>
      <c r="E315" s="1">
        <f t="shared" si="68"/>
        <v>-5.3489459520050936E-7</v>
      </c>
      <c r="F315" s="1">
        <f t="shared" si="69"/>
        <v>14635.79989999363</v>
      </c>
      <c r="G315" s="1">
        <f t="shared" si="70"/>
        <v>11822.470298117567</v>
      </c>
      <c r="H315" s="1">
        <f t="shared" si="71"/>
        <v>3.7793937342662814E-5</v>
      </c>
      <c r="I315" s="1">
        <f t="shared" si="72"/>
        <v>0.44689328955723279</v>
      </c>
      <c r="J315" s="2">
        <f t="shared" si="60"/>
        <v>20.531257159201818</v>
      </c>
      <c r="K315">
        <f t="shared" si="73"/>
        <v>6.2572917683998561</v>
      </c>
      <c r="L315">
        <f t="shared" si="63"/>
        <v>20.470386090266519</v>
      </c>
      <c r="M315">
        <f t="shared" si="64"/>
        <v>0.17520638599818195</v>
      </c>
    </row>
    <row r="316" spans="1:13" x14ac:dyDescent="0.45">
      <c r="A316">
        <f t="shared" si="65"/>
        <v>6.2359617683998563</v>
      </c>
      <c r="B316" s="1">
        <f t="shared" si="66"/>
        <v>5.8081554534183028E-7</v>
      </c>
      <c r="C316" s="1">
        <f t="shared" si="54"/>
        <v>3.3734669771072771E-13</v>
      </c>
      <c r="D316" s="1">
        <f t="shared" si="67"/>
        <v>2.5944077417040943E-13</v>
      </c>
      <c r="E316" s="1">
        <f t="shared" si="68"/>
        <v>-5.6359837531220472E-7</v>
      </c>
      <c r="F316" s="1">
        <f t="shared" si="69"/>
        <v>16146.428107002283</v>
      </c>
      <c r="G316" s="1">
        <f t="shared" si="70"/>
        <v>12417.616169343988</v>
      </c>
      <c r="H316" s="1">
        <f t="shared" si="71"/>
        <v>3.5007822509418111E-5</v>
      </c>
      <c r="I316" s="1">
        <f t="shared" si="72"/>
        <v>0.43478371849149361</v>
      </c>
      <c r="J316" s="2">
        <f t="shared" si="60"/>
        <v>20.652363751227924</v>
      </c>
      <c r="K316">
        <f t="shared" si="73"/>
        <v>6.2359617683998563</v>
      </c>
      <c r="L316">
        <f t="shared" si="63"/>
        <v>20.591810455214869</v>
      </c>
      <c r="M316">
        <f t="shared" si="64"/>
        <v>0.17612583793458553</v>
      </c>
    </row>
    <row r="317" spans="1:13" x14ac:dyDescent="0.45">
      <c r="A317">
        <f t="shared" si="65"/>
        <v>6.2146317683998564</v>
      </c>
      <c r="B317" s="1">
        <f t="shared" si="66"/>
        <v>6.1005393334686101E-7</v>
      </c>
      <c r="C317" s="1">
        <f t="shared" si="54"/>
        <v>3.7216580159197636E-13</v>
      </c>
      <c r="D317" s="1">
        <f t="shared" si="67"/>
        <v>2.7250108235320021E-13</v>
      </c>
      <c r="E317" s="1">
        <f t="shared" si="68"/>
        <v>-5.9366194002728963E-7</v>
      </c>
      <c r="F317" s="1">
        <f t="shared" si="69"/>
        <v>17812.975197529642</v>
      </c>
      <c r="G317" s="1">
        <f t="shared" si="70"/>
        <v>13042.721820473114</v>
      </c>
      <c r="H317" s="1">
        <f t="shared" si="71"/>
        <v>3.24078756522958E-5</v>
      </c>
      <c r="I317" s="1">
        <f t="shared" si="72"/>
        <v>0.42275172267668237</v>
      </c>
      <c r="J317" s="2">
        <f t="shared" si="60"/>
        <v>20.772695142109153</v>
      </c>
      <c r="K317">
        <f t="shared" si="73"/>
        <v>6.2146317683998564</v>
      </c>
      <c r="L317">
        <f t="shared" si="63"/>
        <v>20.71252944666854</v>
      </c>
      <c r="M317">
        <f t="shared" si="64"/>
        <v>0.17726047911349344</v>
      </c>
    </row>
    <row r="318" spans="1:13" x14ac:dyDescent="0.45">
      <c r="A318">
        <f t="shared" si="65"/>
        <v>6.1933017683998566</v>
      </c>
      <c r="B318" s="1">
        <f t="shared" si="66"/>
        <v>6.4076418852209562E-7</v>
      </c>
      <c r="C318" s="1">
        <f t="shared" si="54"/>
        <v>4.1057874529237972E-13</v>
      </c>
      <c r="D318" s="1">
        <f t="shared" si="67"/>
        <v>2.8621884945074668E-13</v>
      </c>
      <c r="E318" s="1">
        <f t="shared" si="68"/>
        <v>-6.2515782321777869E-7</v>
      </c>
      <c r="F318" s="1">
        <f t="shared" si="69"/>
        <v>19651.534276500479</v>
      </c>
      <c r="G318" s="1">
        <f t="shared" si="70"/>
        <v>13699.295433709029</v>
      </c>
      <c r="H318" s="1">
        <f t="shared" si="71"/>
        <v>2.9983362492819535E-5</v>
      </c>
      <c r="I318" s="1">
        <f t="shared" si="72"/>
        <v>0.41081090761011085</v>
      </c>
      <c r="J318" s="2">
        <f t="shared" si="60"/>
        <v>20.892115306265644</v>
      </c>
      <c r="K318">
        <f t="shared" si="73"/>
        <v>6.1933017683998566</v>
      </c>
      <c r="L318">
        <f t="shared" si="63"/>
        <v>20.832405224187397</v>
      </c>
      <c r="M318">
        <f t="shared" si="64"/>
        <v>0.17861305208095785</v>
      </c>
    </row>
    <row r="319" spans="1:13" x14ac:dyDescent="0.45">
      <c r="A319">
        <f t="shared" si="65"/>
        <v>6.1719717683998567</v>
      </c>
      <c r="B319" s="1">
        <f t="shared" si="66"/>
        <v>6.730204049990695E-7</v>
      </c>
      <c r="C319" s="1">
        <f t="shared" si="54"/>
        <v>4.5295646554511154E-13</v>
      </c>
      <c r="D319" s="1">
        <f t="shared" si="67"/>
        <v>3.0062717209588048E-13</v>
      </c>
      <c r="E319" s="1">
        <f t="shared" si="68"/>
        <v>-6.5816201448710002E-7</v>
      </c>
      <c r="F319" s="1">
        <f t="shared" si="69"/>
        <v>21679.859492199277</v>
      </c>
      <c r="G319" s="1">
        <f t="shared" si="70"/>
        <v>14388.921113494504</v>
      </c>
      <c r="H319" s="1">
        <f t="shared" si="71"/>
        <v>2.7724038882624789E-5</v>
      </c>
      <c r="I319" s="1">
        <f t="shared" si="72"/>
        <v>0.39897445650730762</v>
      </c>
      <c r="J319" s="2">
        <f t="shared" si="60"/>
        <v>21.01049244230941</v>
      </c>
      <c r="K319">
        <f t="shared" si="73"/>
        <v>6.1719717683998567</v>
      </c>
      <c r="L319">
        <f t="shared" si="63"/>
        <v>20.951303874287525</v>
      </c>
      <c r="M319">
        <f t="shared" si="64"/>
        <v>0.18018682249681994</v>
      </c>
    </row>
    <row r="320" spans="1:13" x14ac:dyDescent="0.45">
      <c r="A320">
        <f t="shared" si="65"/>
        <v>6.1506417683998569</v>
      </c>
      <c r="B320" s="1">
        <f t="shared" si="66"/>
        <v>7.0690040682492375E-7</v>
      </c>
      <c r="C320" s="1">
        <f t="shared" si="54"/>
        <v>4.9970818516924269E-13</v>
      </c>
      <c r="D320" s="1">
        <f t="shared" si="67"/>
        <v>3.1576081301353424E-13</v>
      </c>
      <c r="E320" s="1">
        <f t="shared" si="68"/>
        <v>-6.9275414250897082E-7</v>
      </c>
      <c r="F320" s="1">
        <f t="shared" si="69"/>
        <v>23917.537480193278</v>
      </c>
      <c r="G320" s="1">
        <f t="shared" si="70"/>
        <v>15113.262708453931</v>
      </c>
      <c r="H320" s="1">
        <f t="shared" si="71"/>
        <v>2.5620135252968942E-5</v>
      </c>
      <c r="I320" s="1">
        <f t="shared" si="72"/>
        <v>0.38725507497474737</v>
      </c>
      <c r="J320" s="2">
        <f t="shared" si="60"/>
        <v>21.127699526387584</v>
      </c>
      <c r="K320">
        <f t="shared" si="73"/>
        <v>6.1506417683998569</v>
      </c>
      <c r="L320">
        <f t="shared" si="63"/>
        <v>21.069095984348497</v>
      </c>
      <c r="M320">
        <f t="shared" si="64"/>
        <v>0.18198558702964798</v>
      </c>
    </row>
    <row r="321" spans="1:13" x14ac:dyDescent="0.45">
      <c r="A321">
        <f t="shared" si="65"/>
        <v>6.129311768399857</v>
      </c>
      <c r="B321" s="1">
        <f t="shared" ref="B321:B384" si="74">10^(-A321)</f>
        <v>7.424859357272141E-7</v>
      </c>
      <c r="C321" s="1">
        <f t="shared" si="54"/>
        <v>5.5128536475271676E-13</v>
      </c>
      <c r="D321" s="1">
        <f t="shared" ref="D321:D384" si="75">$B$4*B321</f>
        <v>3.3165628489220124E-13</v>
      </c>
      <c r="E321" s="1">
        <f t="shared" ref="E321:E384" si="76">$B$3/B321-B321</f>
        <v>-7.2901766714619953E-7</v>
      </c>
      <c r="F321" s="1">
        <f t="shared" ref="F321:F384" si="77">C321/$B$6</f>
        <v>26386.176502771228</v>
      </c>
      <c r="G321" s="1">
        <f t="shared" ref="G321:G384" si="78">B321/$B$5</f>
        <v>15874.067825733759</v>
      </c>
      <c r="H321" s="1">
        <f t="shared" ref="H321:H384" si="79">1/(F321+G321+1)</f>
        <v>2.3662341606101389E-5</v>
      </c>
      <c r="I321" s="1">
        <f t="shared" ref="I321:I384" si="80">(G321+2)*H321</f>
        <v>0.37566494025414754</v>
      </c>
      <c r="J321" s="2">
        <f t="shared" si="60"/>
        <v>21.243614819813775</v>
      </c>
      <c r="K321">
        <f t="shared" ref="K321:K384" si="81">A321</f>
        <v>6.129311768399857</v>
      </c>
      <c r="L321">
        <f t="shared" si="63"/>
        <v>21.18565717310068</v>
      </c>
      <c r="M321">
        <f t="shared" si="64"/>
        <v>0.1840136824877357</v>
      </c>
    </row>
    <row r="322" spans="1:13" x14ac:dyDescent="0.45">
      <c r="A322">
        <f t="shared" si="65"/>
        <v>6.1079817683998572</v>
      </c>
      <c r="B322" s="1">
        <f t="shared" si="74"/>
        <v>7.7986284833084287E-7</v>
      </c>
      <c r="C322" s="1">
        <f t="shared" si="54"/>
        <v>6.0818606220669521E-13</v>
      </c>
      <c r="D322" s="1">
        <f t="shared" si="75"/>
        <v>3.4835193847750275E-13</v>
      </c>
      <c r="E322" s="1">
        <f t="shared" si="76"/>
        <v>-7.6704008081293483E-7</v>
      </c>
      <c r="F322" s="1">
        <f t="shared" si="77"/>
        <v>29109.615110333252</v>
      </c>
      <c r="G322" s="1">
        <f t="shared" si="78"/>
        <v>16673.172047425724</v>
      </c>
      <c r="H322" s="1">
        <f t="shared" si="79"/>
        <v>2.1841792959465349E-5</v>
      </c>
      <c r="I322" s="1">
        <f t="shared" si="80"/>
        <v>0.36421565542333656</v>
      </c>
      <c r="J322" s="2">
        <f t="shared" si="60"/>
        <v>21.358122327137512</v>
      </c>
      <c r="K322">
        <f t="shared" si="81"/>
        <v>6.1079817683998572</v>
      </c>
      <c r="L322">
        <f t="shared" si="63"/>
        <v>21.300868573475643</v>
      </c>
      <c r="M322">
        <f t="shared" si="64"/>
        <v>0.18627599620779023</v>
      </c>
    </row>
    <row r="323" spans="1:13" x14ac:dyDescent="0.45">
      <c r="A323">
        <f t="shared" si="65"/>
        <v>6.0866517683998573</v>
      </c>
      <c r="B323" s="1">
        <f t="shared" si="74"/>
        <v>8.191213233029358E-7</v>
      </c>
      <c r="C323" s="1">
        <f t="shared" si="54"/>
        <v>6.709597422895527E-13</v>
      </c>
      <c r="D323" s="1">
        <f t="shared" si="75"/>
        <v>3.6588805510040591E-13</v>
      </c>
      <c r="E323" s="1">
        <f t="shared" si="76"/>
        <v>-8.0691311956618393E-7</v>
      </c>
      <c r="F323" s="1">
        <f t="shared" si="77"/>
        <v>32114.152339682238</v>
      </c>
      <c r="G323" s="1">
        <f t="shared" si="78"/>
        <v>17512.503359245795</v>
      </c>
      <c r="H323" s="1">
        <f t="shared" si="79"/>
        <v>2.0150055164133012E-5</v>
      </c>
      <c r="I323" s="1">
        <f t="shared" si="80"/>
        <v>0.35291820886119574</v>
      </c>
      <c r="J323" s="2">
        <f t="shared" si="60"/>
        <v>21.471112201577245</v>
      </c>
      <c r="K323">
        <f t="shared" si="81"/>
        <v>6.0866517683998573</v>
      </c>
      <c r="L323">
        <f t="shared" si="63"/>
        <v>21.414617264357378</v>
      </c>
      <c r="M323">
        <f t="shared" si="64"/>
        <v>0.18877797772380739</v>
      </c>
    </row>
    <row r="324" spans="1:13" x14ac:dyDescent="0.45">
      <c r="A324">
        <f t="shared" si="65"/>
        <v>6.0653217683998575</v>
      </c>
      <c r="B324" s="1">
        <f t="shared" si="74"/>
        <v>8.6035607892544625E-7</v>
      </c>
      <c r="C324" s="1">
        <f t="shared" si="54"/>
        <v>7.4021258254396868E-13</v>
      </c>
      <c r="D324" s="1">
        <f t="shared" si="75"/>
        <v>3.8430694386333602E-13</v>
      </c>
      <c r="E324" s="1">
        <f t="shared" si="76"/>
        <v>-8.487329844359069E-7</v>
      </c>
      <c r="F324" s="1">
        <f t="shared" si="77"/>
        <v>35428.801672139845</v>
      </c>
      <c r="G324" s="1">
        <f t="shared" si="78"/>
        <v>18394.086802153957</v>
      </c>
      <c r="H324" s="1">
        <f t="shared" si="79"/>
        <v>1.8579111029438132E-5</v>
      </c>
      <c r="I324" s="1">
        <f t="shared" si="80"/>
        <v>0.34178293920439984</v>
      </c>
      <c r="J324" s="2">
        <f t="shared" si="60"/>
        <v>21.582481095539581</v>
      </c>
      <c r="K324">
        <f t="shared" si="81"/>
        <v>6.0653217683998575</v>
      </c>
      <c r="L324">
        <f t="shared" si="63"/>
        <v>21.526796648558413</v>
      </c>
      <c r="M324">
        <f t="shared" si="64"/>
        <v>0.19152565174269848</v>
      </c>
    </row>
    <row r="325" spans="1:13" x14ac:dyDescent="0.45">
      <c r="A325">
        <f t="shared" si="65"/>
        <v>6.0439917683998576</v>
      </c>
      <c r="B325" s="1">
        <f t="shared" si="74"/>
        <v>9.0366660162039954E-7</v>
      </c>
      <c r="C325" s="1">
        <f t="shared" si="54"/>
        <v>8.1661332688416193E-13</v>
      </c>
      <c r="D325" s="1">
        <f t="shared" si="75"/>
        <v>4.0365304371865356E-13</v>
      </c>
      <c r="E325" s="1">
        <f t="shared" si="76"/>
        <v>-8.9260057352766203E-7</v>
      </c>
      <c r="F325" s="1">
        <f t="shared" si="77"/>
        <v>39085.571203846339</v>
      </c>
      <c r="G325" s="1">
        <f t="shared" si="78"/>
        <v>19320.049358137319</v>
      </c>
      <c r="H325" s="1">
        <f t="shared" si="79"/>
        <v>1.7121346696283452E-5</v>
      </c>
      <c r="I325" s="1">
        <f t="shared" si="80"/>
        <v>0.33081950594337017</v>
      </c>
      <c r="J325" s="2">
        <f t="shared" si="60"/>
        <v>21.692132454751025</v>
      </c>
      <c r="K325">
        <f t="shared" si="81"/>
        <v>6.0439917683998576</v>
      </c>
      <c r="L325">
        <f t="shared" si="63"/>
        <v>21.637306775145305</v>
      </c>
      <c r="M325">
        <f t="shared" si="64"/>
        <v>0.19452563245357091</v>
      </c>
    </row>
    <row r="326" spans="1:13" x14ac:dyDescent="0.45">
      <c r="A326">
        <f t="shared" si="65"/>
        <v>6.0226617683998578</v>
      </c>
      <c r="B326" s="1">
        <f t="shared" si="74"/>
        <v>9.4915738597916654E-7</v>
      </c>
      <c r="C326" s="1">
        <f t="shared" si="54"/>
        <v>9.0089974335880454E-13</v>
      </c>
      <c r="D326" s="1">
        <f t="shared" si="75"/>
        <v>4.2397303068579244E-13</v>
      </c>
      <c r="E326" s="1">
        <f t="shared" si="76"/>
        <v>-9.3862172545782547E-7</v>
      </c>
      <c r="F326" s="1">
        <f t="shared" si="77"/>
        <v>43119.772733726597</v>
      </c>
      <c r="G326" s="1">
        <f t="shared" si="78"/>
        <v>20292.625081944971</v>
      </c>
      <c r="H326" s="1">
        <f t="shared" si="79"/>
        <v>1.576953821188977E-5</v>
      </c>
      <c r="I326" s="1">
        <f t="shared" si="80"/>
        <v>0.32003686572570778</v>
      </c>
      <c r="J326" s="2">
        <f t="shared" si="60"/>
        <v>21.799976755319708</v>
      </c>
      <c r="K326">
        <f t="shared" si="81"/>
        <v>6.0226617683998578</v>
      </c>
      <c r="L326">
        <f t="shared" si="63"/>
        <v>21.746054605035368</v>
      </c>
      <c r="M326">
        <f t="shared" si="64"/>
        <v>0.19778513920089263</v>
      </c>
    </row>
    <row r="327" spans="1:13" x14ac:dyDescent="0.45">
      <c r="A327">
        <f t="shared" si="65"/>
        <v>6.0013317683998579</v>
      </c>
      <c r="B327" s="1">
        <f t="shared" si="74"/>
        <v>9.9693818687485646E-7</v>
      </c>
      <c r="C327" s="1">
        <f t="shared" si="54"/>
        <v>9.9388574844932624E-13</v>
      </c>
      <c r="D327" s="1">
        <f t="shared" si="75"/>
        <v>4.4531593046572917E-13</v>
      </c>
      <c r="E327" s="1">
        <f t="shared" si="76"/>
        <v>-9.8690747470869154E-7</v>
      </c>
      <c r="F327" s="1">
        <f t="shared" si="77"/>
        <v>47570.362753845569</v>
      </c>
      <c r="G327" s="1">
        <f t="shared" si="78"/>
        <v>21314.160491155366</v>
      </c>
      <c r="H327" s="1">
        <f t="shared" si="79"/>
        <v>1.4516838268664391E-5</v>
      </c>
      <c r="I327" s="1">
        <f t="shared" si="80"/>
        <v>0.30944325435899617</v>
      </c>
      <c r="J327" s="2">
        <f t="shared" si="60"/>
        <v>21.905931683808433</v>
      </c>
      <c r="K327">
        <f t="shared" si="81"/>
        <v>6.0013317683998579</v>
      </c>
      <c r="L327">
        <f t="shared" si="63"/>
        <v>21.852954219564069</v>
      </c>
      <c r="M327">
        <f t="shared" si="64"/>
        <v>0.20131201355366596</v>
      </c>
    </row>
    <row r="328" spans="1:13" x14ac:dyDescent="0.45">
      <c r="A328">
        <f t="shared" si="65"/>
        <v>5.9800017683998581</v>
      </c>
      <c r="B328" s="1">
        <f t="shared" si="74"/>
        <v>1.0471242842661097E-6</v>
      </c>
      <c r="C328" s="1">
        <f t="shared" si="54"/>
        <v>1.0964692666998125E-12</v>
      </c>
      <c r="D328" s="1">
        <f t="shared" si="75"/>
        <v>4.6773323672449224E-13</v>
      </c>
      <c r="E328" s="1">
        <f t="shared" si="76"/>
        <v>-1.0375743195195575E-6</v>
      </c>
      <c r="F328" s="1">
        <f t="shared" si="77"/>
        <v>52480.3186349467</v>
      </c>
      <c r="G328" s="1">
        <f t="shared" si="78"/>
        <v>22387.120227581028</v>
      </c>
      <c r="H328" s="1">
        <f t="shared" si="79"/>
        <v>1.3356763079248715E-5</v>
      </c>
      <c r="I328" s="1">
        <f t="shared" si="80"/>
        <v>0.29904617443261489</v>
      </c>
      <c r="J328" s="2">
        <f t="shared" si="60"/>
        <v>22.009922261122902</v>
      </c>
      <c r="K328">
        <f t="shared" si="81"/>
        <v>5.9800017683998581</v>
      </c>
      <c r="L328">
        <f t="shared" si="63"/>
        <v>21.957926972465668</v>
      </c>
      <c r="M328">
        <f t="shared" si="64"/>
        <v>0.20511473780453687</v>
      </c>
    </row>
    <row r="329" spans="1:13" x14ac:dyDescent="0.45">
      <c r="A329">
        <f t="shared" si="65"/>
        <v>5.9586717683998582</v>
      </c>
      <c r="B329" s="1">
        <f t="shared" si="74"/>
        <v>1.0998367613311715E-6</v>
      </c>
      <c r="C329" s="1">
        <f t="shared" si="54"/>
        <v>1.2096409015754404E-12</v>
      </c>
      <c r="D329" s="1">
        <f t="shared" si="75"/>
        <v>4.9127903533108937E-13</v>
      </c>
      <c r="E329" s="1">
        <f t="shared" si="76"/>
        <v>-1.0907445029601233E-6</v>
      </c>
      <c r="F329" s="1">
        <f t="shared" si="77"/>
        <v>57897.053639829275</v>
      </c>
      <c r="G329" s="1">
        <f t="shared" si="78"/>
        <v>23514.093003669612</v>
      </c>
      <c r="H329" s="1">
        <f t="shared" si="79"/>
        <v>1.2283179368540265E-5</v>
      </c>
      <c r="I329" s="1">
        <f t="shared" si="80"/>
        <v>0.28885238841134864</v>
      </c>
      <c r="J329" s="2">
        <f t="shared" si="60"/>
        <v>22.1118809116875</v>
      </c>
      <c r="K329">
        <f t="shared" si="81"/>
        <v>5.9586717683998582</v>
      </c>
      <c r="L329">
        <f t="shared" si="63"/>
        <v>22.060901586405201</v>
      </c>
      <c r="M329">
        <f t="shared" si="64"/>
        <v>0.20920245493525721</v>
      </c>
    </row>
    <row r="330" spans="1:13" x14ac:dyDescent="0.45">
      <c r="A330">
        <f t="shared" si="65"/>
        <v>5.9373417683998584</v>
      </c>
      <c r="B330" s="1">
        <f t="shared" si="74"/>
        <v>1.1552027966033015E-6</v>
      </c>
      <c r="C330" s="1">
        <f t="shared" si="54"/>
        <v>1.3344935012800888E-12</v>
      </c>
      <c r="D330" s="1">
        <f t="shared" si="75"/>
        <v>5.1601013484960136E-13</v>
      </c>
      <c r="E330" s="1">
        <f t="shared" si="76"/>
        <v>-1.1465463078643515E-6</v>
      </c>
      <c r="F330" s="1">
        <f t="shared" si="77"/>
        <v>63872.874772165</v>
      </c>
      <c r="G330" s="1">
        <f t="shared" si="78"/>
        <v>24697.797848248185</v>
      </c>
      <c r="H330" s="1">
        <f t="shared" si="79"/>
        <v>1.1290291471469053E-5</v>
      </c>
      <c r="I330" s="1">
        <f t="shared" si="80"/>
        <v>0.27886791699308616</v>
      </c>
      <c r="J330" s="2">
        <f t="shared" si="60"/>
        <v>22.211747479985963</v>
      </c>
      <c r="K330">
        <f t="shared" si="81"/>
        <v>5.9373417683998584</v>
      </c>
      <c r="L330">
        <f t="shared" si="63"/>
        <v>22.161814195836733</v>
      </c>
      <c r="M330">
        <f t="shared" si="64"/>
        <v>0.21358499008649862</v>
      </c>
    </row>
    <row r="331" spans="1:13" x14ac:dyDescent="0.45">
      <c r="A331">
        <f t="shared" si="65"/>
        <v>5.9160117683998585</v>
      </c>
      <c r="B331" s="1">
        <f t="shared" si="74"/>
        <v>1.2133559708123447E-6</v>
      </c>
      <c r="C331" s="1">
        <f t="shared" si="54"/>
        <v>1.4722327119059674E-12</v>
      </c>
      <c r="D331" s="1">
        <f t="shared" si="75"/>
        <v>5.4198620360027749E-13</v>
      </c>
      <c r="E331" s="1">
        <f t="shared" si="76"/>
        <v>-1.2051143663363679E-6</v>
      </c>
      <c r="F331" s="1">
        <f t="shared" si="77"/>
        <v>70465.487881996174</v>
      </c>
      <c r="G331" s="1">
        <f t="shared" si="78"/>
        <v>25941.09066667972</v>
      </c>
      <c r="H331" s="1">
        <f t="shared" si="79"/>
        <v>1.0372628532466491E-5</v>
      </c>
      <c r="I331" s="1">
        <f t="shared" si="80"/>
        <v>0.2690980424695672</v>
      </c>
      <c r="J331" s="2">
        <f t="shared" si="60"/>
        <v>22.309469197077629</v>
      </c>
      <c r="K331">
        <f t="shared" si="81"/>
        <v>5.9160117683998585</v>
      </c>
      <c r="L331">
        <f t="shared" si="63"/>
        <v>22.260608338531796</v>
      </c>
      <c r="M331">
        <f t="shared" si="64"/>
        <v>0.21827287357212163</v>
      </c>
    </row>
    <row r="332" spans="1:13" x14ac:dyDescent="0.45">
      <c r="A332">
        <f t="shared" si="65"/>
        <v>5.8946817683998587</v>
      </c>
      <c r="B332" s="1">
        <f t="shared" si="74"/>
        <v>1.2744365891727774E-6</v>
      </c>
      <c r="C332" s="1">
        <f t="shared" si="54"/>
        <v>1.6241886198223427E-12</v>
      </c>
      <c r="D332" s="1">
        <f t="shared" si="75"/>
        <v>5.692699136203177E-13</v>
      </c>
      <c r="E332" s="1">
        <f t="shared" si="76"/>
        <v>-1.2665899845751404E-6</v>
      </c>
      <c r="F332" s="1">
        <f t="shared" si="77"/>
        <v>77738.554905494675</v>
      </c>
      <c r="G332" s="1">
        <f t="shared" si="78"/>
        <v>27246.971131259314</v>
      </c>
      <c r="H332" s="1">
        <f t="shared" si="79"/>
        <v>9.5250318088429465E-6</v>
      </c>
      <c r="I332" s="1">
        <f t="shared" si="80"/>
        <v>0.25954731678348814</v>
      </c>
      <c r="J332" s="2">
        <f t="shared" si="60"/>
        <v>22.405000600156452</v>
      </c>
      <c r="K332">
        <f t="shared" si="81"/>
        <v>5.8946817683998587</v>
      </c>
      <c r="L332">
        <f t="shared" si="63"/>
        <v>22.35723489861704</v>
      </c>
      <c r="M332">
        <f t="shared" si="64"/>
        <v>0.22327736547950053</v>
      </c>
    </row>
    <row r="333" spans="1:13" x14ac:dyDescent="0.45">
      <c r="A333">
        <f t="shared" si="65"/>
        <v>5.8733517683998588</v>
      </c>
      <c r="B333" s="1">
        <f t="shared" si="74"/>
        <v>1.3385920198958158E-6</v>
      </c>
      <c r="C333" s="1">
        <f t="shared" si="54"/>
        <v>1.7918285957287603E-12</v>
      </c>
      <c r="D333" s="1">
        <f t="shared" si="75"/>
        <v>5.9792709187167669E-13</v>
      </c>
      <c r="E333" s="1">
        <f t="shared" si="76"/>
        <v>-1.3311214838016455E-6</v>
      </c>
      <c r="F333" s="1">
        <f t="shared" si="77"/>
        <v>85762.308620000025</v>
      </c>
      <c r="G333" s="1">
        <f t="shared" si="78"/>
        <v>28618.589918474743</v>
      </c>
      <c r="H333" s="1">
        <f t="shared" si="79"/>
        <v>8.7426420856585885E-6</v>
      </c>
      <c r="I333" s="1">
        <f t="shared" si="80"/>
        <v>0.25021957393763322</v>
      </c>
      <c r="J333" s="2">
        <f t="shared" si="60"/>
        <v>22.498303408596403</v>
      </c>
      <c r="K333">
        <f t="shared" si="81"/>
        <v>5.8733517683998588</v>
      </c>
      <c r="L333">
        <f t="shared" si="63"/>
        <v>22.451652004376427</v>
      </c>
      <c r="M333">
        <f t="shared" si="64"/>
        <v>0.22861048189913474</v>
      </c>
    </row>
    <row r="334" spans="1:13" x14ac:dyDescent="0.45">
      <c r="A334">
        <f t="shared" si="65"/>
        <v>5.852021768399859</v>
      </c>
      <c r="B334" s="1">
        <f t="shared" si="74"/>
        <v>1.4059770497422836E-6</v>
      </c>
      <c r="C334" s="1">
        <f t="shared" si="54"/>
        <v>1.9767714644020157E-12</v>
      </c>
      <c r="D334" s="1">
        <f t="shared" si="75"/>
        <v>6.2802687906069679E-13</v>
      </c>
      <c r="E334" s="1">
        <f t="shared" si="76"/>
        <v>-1.398864558111049E-6</v>
      </c>
      <c r="F334" s="1">
        <f t="shared" si="77"/>
        <v>94614.230850749416</v>
      </c>
      <c r="G334" s="1">
        <f t="shared" si="78"/>
        <v>30059.256310591987</v>
      </c>
      <c r="H334" s="1">
        <f t="shared" si="79"/>
        <v>8.0208872141250425E-6</v>
      </c>
      <c r="I334" s="1">
        <f t="shared" si="80"/>
        <v>0.24111794638216302</v>
      </c>
      <c r="J334" s="2">
        <f t="shared" si="60"/>
        <v>22.589346360222226</v>
      </c>
      <c r="K334">
        <f t="shared" si="81"/>
        <v>5.852021768399859</v>
      </c>
      <c r="L334">
        <f t="shared" si="63"/>
        <v>22.543824884409315</v>
      </c>
      <c r="M334">
        <f t="shared" si="64"/>
        <v>0.2342850228281684</v>
      </c>
    </row>
    <row r="335" spans="1:13" x14ac:dyDescent="0.45">
      <c r="A335">
        <f t="shared" si="65"/>
        <v>5.8306917683998591</v>
      </c>
      <c r="B335" s="1">
        <f t="shared" si="74"/>
        <v>1.4767542574741108E-6</v>
      </c>
      <c r="C335" s="1">
        <f t="shared" si="54"/>
        <v>2.1808031369679124E-12</v>
      </c>
      <c r="D335" s="1">
        <f t="shared" si="75"/>
        <v>6.5964189645276427E-13</v>
      </c>
      <c r="E335" s="1">
        <f t="shared" si="76"/>
        <v>-1.4699826501133138E-6</v>
      </c>
      <c r="F335" s="1">
        <f t="shared" si="77"/>
        <v>104379.80067844516</v>
      </c>
      <c r="G335" s="1">
        <f t="shared" si="78"/>
        <v>31572.446179906696</v>
      </c>
      <c r="H335" s="1">
        <f t="shared" si="79"/>
        <v>7.3554697891245551E-6</v>
      </c>
      <c r="I335" s="1">
        <f t="shared" si="80"/>
        <v>0.23224488498464291</v>
      </c>
      <c r="J335" s="2">
        <f t="shared" si="60"/>
        <v>22.678105011760135</v>
      </c>
      <c r="K335">
        <f t="shared" si="81"/>
        <v>5.8306917683998591</v>
      </c>
      <c r="L335">
        <f t="shared" si="63"/>
        <v>22.63372568599118</v>
      </c>
      <c r="M335">
        <f t="shared" si="64"/>
        <v>0.24031460179281686</v>
      </c>
    </row>
    <row r="336" spans="1:13" x14ac:dyDescent="0.45">
      <c r="A336">
        <f t="shared" si="65"/>
        <v>5.8093617683998593</v>
      </c>
      <c r="B336" s="1">
        <f t="shared" si="74"/>
        <v>1.5510944061054589E-6</v>
      </c>
      <c r="C336" s="1">
        <f t="shared" si="54"/>
        <v>2.4058938566516462E-12</v>
      </c>
      <c r="D336" s="1">
        <f t="shared" si="75"/>
        <v>6.9284842108445143E-13</v>
      </c>
      <c r="E336" s="1">
        <f t="shared" si="76"/>
        <v>-1.5446473452685185E-6</v>
      </c>
      <c r="F336" s="1">
        <f t="shared" si="77"/>
        <v>115153.31987276462</v>
      </c>
      <c r="G336" s="1">
        <f t="shared" si="78"/>
        <v>33161.810374924535</v>
      </c>
      <c r="H336" s="1">
        <f t="shared" si="79"/>
        <v>6.7423549841139456E-6</v>
      </c>
      <c r="I336" s="1">
        <f t="shared" si="80"/>
        <v>0.22360218217358221</v>
      </c>
      <c r="J336" s="2">
        <f t="shared" si="60"/>
        <v>22.764561507560956</v>
      </c>
      <c r="K336">
        <f t="shared" si="81"/>
        <v>5.8093617683998593</v>
      </c>
      <c r="L336">
        <f t="shared" si="63"/>
        <v>22.721333259660547</v>
      </c>
      <c r="M336">
        <f t="shared" si="64"/>
        <v>0.24671367723646873</v>
      </c>
    </row>
    <row r="337" spans="1:13" x14ac:dyDescent="0.45">
      <c r="A337">
        <f t="shared" si="65"/>
        <v>5.7880317683998594</v>
      </c>
      <c r="B337" s="1">
        <f t="shared" si="74"/>
        <v>1.6291768548998576E-6</v>
      </c>
      <c r="C337" s="1">
        <f t="shared" si="54"/>
        <v>2.6542172245413917E-12</v>
      </c>
      <c r="D337" s="1">
        <f t="shared" si="75"/>
        <v>7.277265697958771E-13</v>
      </c>
      <c r="E337" s="1">
        <f t="shared" si="76"/>
        <v>-1.6230387858682947E-6</v>
      </c>
      <c r="F337" s="1">
        <f t="shared" si="77"/>
        <v>127038.82352265838</v>
      </c>
      <c r="G337" s="1">
        <f t="shared" si="78"/>
        <v>34831.183528703776</v>
      </c>
      <c r="H337" s="1">
        <f t="shared" si="79"/>
        <v>6.1777585635375518E-6</v>
      </c>
      <c r="I337" s="1">
        <f t="shared" si="80"/>
        <v>0.21519099783972495</v>
      </c>
      <c r="J337" s="2">
        <f t="shared" si="60"/>
        <v>22.848704320753825</v>
      </c>
      <c r="K337">
        <f t="shared" si="81"/>
        <v>5.7880317683998594</v>
      </c>
      <c r="L337">
        <f t="shared" si="63"/>
        <v>22.80663291415739</v>
      </c>
      <c r="M337">
        <f t="shared" si="64"/>
        <v>0.25349758571903125</v>
      </c>
    </row>
    <row r="338" spans="1:13" x14ac:dyDescent="0.45">
      <c r="A338">
        <f t="shared" si="65"/>
        <v>5.7667017683998596</v>
      </c>
      <c r="B338" s="1">
        <f t="shared" si="74"/>
        <v>1.7111899921073734E-6</v>
      </c>
      <c r="C338" s="1">
        <f t="shared" si="54"/>
        <v>2.9281711890884327E-12</v>
      </c>
      <c r="D338" s="1">
        <f t="shared" si="75"/>
        <v>7.643604925273001E-13</v>
      </c>
      <c r="E338" s="1">
        <f t="shared" si="76"/>
        <v>-1.7053461056621958E-6</v>
      </c>
      <c r="F338" s="1">
        <f t="shared" si="77"/>
        <v>140151.08465698868</v>
      </c>
      <c r="G338" s="1">
        <f t="shared" si="78"/>
        <v>36584.593310611912</v>
      </c>
      <c r="H338" s="1">
        <f t="shared" si="79"/>
        <v>5.6581350939691211E-6</v>
      </c>
      <c r="I338" s="1">
        <f t="shared" si="80"/>
        <v>0.20701188757954914</v>
      </c>
      <c r="J338" s="2">
        <f t="shared" si="60"/>
        <v>22.93052797098612</v>
      </c>
      <c r="K338">
        <f t="shared" si="81"/>
        <v>5.7667017683998596</v>
      </c>
      <c r="L338">
        <f t="shared" si="63"/>
        <v>22.889616145869972</v>
      </c>
      <c r="M338">
        <f t="shared" si="64"/>
        <v>0.26068257697431829</v>
      </c>
    </row>
    <row r="339" spans="1:13" x14ac:dyDescent="0.45">
      <c r="A339">
        <f t="shared" si="65"/>
        <v>5.7453717683998597</v>
      </c>
      <c r="B339" s="1">
        <f t="shared" si="74"/>
        <v>1.7973316894858676E-6</v>
      </c>
      <c r="C339" s="1">
        <f t="shared" si="54"/>
        <v>3.2304012020301233E-12</v>
      </c>
      <c r="D339" s="1">
        <f t="shared" si="75"/>
        <v>8.0283857534630709E-13</v>
      </c>
      <c r="E339" s="1">
        <f t="shared" si="76"/>
        <v>-1.7917678861776087E-6</v>
      </c>
      <c r="F339" s="1">
        <f t="shared" si="77"/>
        <v>154616.72255668405</v>
      </c>
      <c r="G339" s="1">
        <f t="shared" si="78"/>
        <v>38426.270143817856</v>
      </c>
      <c r="H339" s="1">
        <f t="shared" si="79"/>
        <v>5.1801663756066734E-6</v>
      </c>
      <c r="I339" s="1">
        <f t="shared" si="80"/>
        <v>0.19906483287173507</v>
      </c>
      <c r="J339" s="2">
        <f t="shared" si="60"/>
        <v>23.010032722842499</v>
      </c>
      <c r="K339">
        <f t="shared" si="81"/>
        <v>5.7453717683998597</v>
      </c>
      <c r="L339">
        <f t="shared" si="63"/>
        <v>22.970280346914308</v>
      </c>
      <c r="M339">
        <f t="shared" si="64"/>
        <v>0.26828585087003487</v>
      </c>
    </row>
    <row r="340" spans="1:13" x14ac:dyDescent="0.45">
      <c r="A340">
        <f t="shared" si="65"/>
        <v>5.7240417683998599</v>
      </c>
      <c r="B340" s="1">
        <f t="shared" si="74"/>
        <v>1.8878097797029553E-6</v>
      </c>
      <c r="C340" s="1">
        <f t="shared" si="54"/>
        <v>3.5638257643421209E-12</v>
      </c>
      <c r="D340" s="1">
        <f t="shared" si="75"/>
        <v>8.4325365369543469E-13</v>
      </c>
      <c r="E340" s="1">
        <f t="shared" si="76"/>
        <v>-1.8825126358341629E-6</v>
      </c>
      <c r="F340" s="1">
        <f t="shared" si="77"/>
        <v>170575.4254608867</v>
      </c>
      <c r="G340" s="1">
        <f t="shared" si="78"/>
        <v>40360.657411964821</v>
      </c>
      <c r="H340" s="1">
        <f t="shared" si="79"/>
        <v>4.7407501155345887E-6</v>
      </c>
      <c r="I340" s="1">
        <f t="shared" si="80"/>
        <v>0.19134927278905525</v>
      </c>
      <c r="J340" s="2">
        <f t="shared" si="60"/>
        <v>23.087224268918945</v>
      </c>
      <c r="K340">
        <f t="shared" si="81"/>
        <v>5.7240417683998599</v>
      </c>
      <c r="L340">
        <f t="shared" si="63"/>
        <v>23.04862849588072</v>
      </c>
      <c r="M340">
        <f t="shared" si="64"/>
        <v>0.27632559631434284</v>
      </c>
    </row>
    <row r="341" spans="1:13" x14ac:dyDescent="0.45">
      <c r="A341">
        <f t="shared" si="65"/>
        <v>5.70271176839986</v>
      </c>
      <c r="B341" s="1">
        <f t="shared" si="74"/>
        <v>1.9828425577704908E-6</v>
      </c>
      <c r="C341" s="1">
        <f t="shared" si="54"/>
        <v>3.9316646089058224E-12</v>
      </c>
      <c r="D341" s="1">
        <f t="shared" si="75"/>
        <v>8.857032363747268E-13</v>
      </c>
      <c r="E341" s="1">
        <f t="shared" si="76"/>
        <v>-1.9777992930085904E-6</v>
      </c>
      <c r="F341" s="1">
        <f t="shared" si="77"/>
        <v>188181.29947422442</v>
      </c>
      <c r="G341" s="1">
        <f t="shared" si="78"/>
        <v>42392.422179649526</v>
      </c>
      <c r="H341" s="1">
        <f t="shared" si="79"/>
        <v>4.3369888634242603E-6</v>
      </c>
      <c r="I341" s="1">
        <f t="shared" si="80"/>
        <v>0.18386413686444644</v>
      </c>
      <c r="J341" s="2">
        <f t="shared" si="60"/>
        <v>23.162113401364582</v>
      </c>
      <c r="K341">
        <f t="shared" si="81"/>
        <v>5.70271176839986</v>
      </c>
      <c r="L341">
        <f t="shared" si="63"/>
        <v>23.124668835141762</v>
      </c>
      <c r="M341">
        <f t="shared" si="64"/>
        <v>0.28482103215020527</v>
      </c>
    </row>
    <row r="342" spans="1:13" x14ac:dyDescent="0.45">
      <c r="A342">
        <f t="shared" si="65"/>
        <v>5.6813817683998602</v>
      </c>
      <c r="B342" s="1">
        <f t="shared" si="74"/>
        <v>2.0826593077213907E-6</v>
      </c>
      <c r="C342" s="1">
        <f t="shared" ref="C342:C405" si="82">B342^2</f>
        <v>4.3374697920385421E-12</v>
      </c>
      <c r="D342" s="1">
        <f t="shared" si="75"/>
        <v>9.3028974079962924E-13</v>
      </c>
      <c r="E342" s="1">
        <f t="shared" si="76"/>
        <v>-2.0778577542637871E-6</v>
      </c>
      <c r="F342" s="1">
        <f t="shared" si="77"/>
        <v>207604.35670100633</v>
      </c>
      <c r="G342" s="1">
        <f t="shared" si="78"/>
        <v>44526.466452573004</v>
      </c>
      <c r="H342" s="1">
        <f t="shared" si="79"/>
        <v>3.9661792291521917E-6</v>
      </c>
      <c r="I342" s="1">
        <f t="shared" si="80"/>
        <v>0.17660787875019524</v>
      </c>
      <c r="J342" s="2">
        <f t="shared" ref="J342:J405" si="83">($B$11*(2-I342)-E342*$B$10-E342*$B$13+$B$14)/(E342+$B$7)</f>
        <v>23.234715675502528</v>
      </c>
      <c r="K342">
        <f t="shared" si="81"/>
        <v>5.6813817683998602</v>
      </c>
      <c r="L342">
        <f t="shared" si="63"/>
        <v>23.198414538433553</v>
      </c>
      <c r="M342">
        <f t="shared" si="64"/>
        <v>0.29379245007494353</v>
      </c>
    </row>
    <row r="343" spans="1:13" x14ac:dyDescent="0.45">
      <c r="A343">
        <f t="shared" si="65"/>
        <v>5.6600517683998604</v>
      </c>
      <c r="B343" s="1">
        <f t="shared" si="74"/>
        <v>2.1875008557994624E-6</v>
      </c>
      <c r="C343" s="1">
        <f t="shared" si="82"/>
        <v>4.7851599941233799E-12</v>
      </c>
      <c r="D343" s="1">
        <f t="shared" si="75"/>
        <v>9.7712074010181019E-13</v>
      </c>
      <c r="E343" s="1">
        <f t="shared" si="76"/>
        <v>-2.1829294290164793E-6</v>
      </c>
      <c r="F343" s="1">
        <f t="shared" si="77"/>
        <v>229032.15697658696</v>
      </c>
      <c r="G343" s="1">
        <f t="shared" si="78"/>
        <v>46767.939004529435</v>
      </c>
      <c r="H343" s="1">
        <f t="shared" si="79"/>
        <v>3.6258014002542912E-6</v>
      </c>
      <c r="I343" s="1">
        <f t="shared" si="80"/>
        <v>0.16957851033243063</v>
      </c>
      <c r="J343" s="2">
        <f t="shared" si="83"/>
        <v>23.305051068908277</v>
      </c>
      <c r="K343">
        <f t="shared" si="81"/>
        <v>5.6600517683998604</v>
      </c>
      <c r="L343">
        <f t="shared" ref="L343:L406" si="84">(J342+J343)/2</f>
        <v>23.269883372205403</v>
      </c>
      <c r="M343">
        <f t="shared" ref="M343:M406" si="85">(K342-K343)/(J343-J342)</f>
        <v>0.30326125961863787</v>
      </c>
    </row>
    <row r="344" spans="1:13" x14ac:dyDescent="0.45">
      <c r="A344">
        <f t="shared" si="65"/>
        <v>5.6387217683998605</v>
      </c>
      <c r="B344" s="1">
        <f t="shared" si="74"/>
        <v>2.2976201514969616E-6</v>
      </c>
      <c r="C344" s="1">
        <f t="shared" si="82"/>
        <v>5.2790583605649206E-12</v>
      </c>
      <c r="D344" s="1">
        <f t="shared" si="75"/>
        <v>1.0263092226691032E-12</v>
      </c>
      <c r="E344" s="1">
        <f t="shared" si="76"/>
        <v>-2.2932678219817957E-6</v>
      </c>
      <c r="F344" s="1">
        <f t="shared" si="77"/>
        <v>252671.61904937847</v>
      </c>
      <c r="G344" s="1">
        <f t="shared" si="78"/>
        <v>49122.247799768833</v>
      </c>
      <c r="H344" s="1">
        <f t="shared" si="79"/>
        <v>3.3135089752863549E-6</v>
      </c>
      <c r="I344" s="1">
        <f t="shared" si="80"/>
        <v>0.16277363598872499</v>
      </c>
      <c r="J344" s="2">
        <f t="shared" si="83"/>
        <v>23.373143639068104</v>
      </c>
      <c r="K344">
        <f t="shared" si="81"/>
        <v>5.6387217683998605</v>
      </c>
      <c r="L344">
        <f t="shared" si="84"/>
        <v>23.339097353988191</v>
      </c>
      <c r="M344">
        <f t="shared" si="85"/>
        <v>0.31325003520845301</v>
      </c>
    </row>
    <row r="345" spans="1:13" x14ac:dyDescent="0.45">
      <c r="A345">
        <f t="shared" si="65"/>
        <v>5.6173917683998607</v>
      </c>
      <c r="B345" s="1">
        <f t="shared" si="74"/>
        <v>2.4132828778417067E-6</v>
      </c>
      <c r="C345" s="1">
        <f t="shared" si="82"/>
        <v>5.8239342484839494E-12</v>
      </c>
      <c r="D345" s="1">
        <f t="shared" si="75"/>
        <v>1.0779738647507479E-12</v>
      </c>
      <c r="E345" s="1">
        <f t="shared" si="76"/>
        <v>-2.4091391447999575E-6</v>
      </c>
      <c r="F345" s="1">
        <f t="shared" si="77"/>
        <v>278751.01870328491</v>
      </c>
      <c r="G345" s="1">
        <f t="shared" si="78"/>
        <v>51595.073040704192</v>
      </c>
      <c r="H345" s="1">
        <f t="shared" si="79"/>
        <v>3.0271191270997341E-6</v>
      </c>
      <c r="I345" s="1">
        <f t="shared" si="80"/>
        <v>0.1561904867038777</v>
      </c>
      <c r="J345" s="2">
        <f t="shared" si="83"/>
        <v>23.439021182467407</v>
      </c>
      <c r="K345">
        <f t="shared" si="81"/>
        <v>5.6173917683998607</v>
      </c>
      <c r="L345">
        <f t="shared" si="84"/>
        <v>23.406082410767755</v>
      </c>
      <c r="M345">
        <f t="shared" si="85"/>
        <v>0.32378256533812361</v>
      </c>
    </row>
    <row r="346" spans="1:13" x14ac:dyDescent="0.45">
      <c r="A346">
        <f t="shared" si="65"/>
        <v>5.5960617683998608</v>
      </c>
      <c r="B346" s="1">
        <f t="shared" si="74"/>
        <v>2.5347680924061783E-6</v>
      </c>
      <c r="C346" s="1">
        <f t="shared" si="82"/>
        <v>6.425049282280456E-12</v>
      </c>
      <c r="D346" s="1">
        <f t="shared" si="75"/>
        <v>1.1322393167856365E-12</v>
      </c>
      <c r="E346" s="1">
        <f t="shared" si="76"/>
        <v>-2.5308229583207532E-6</v>
      </c>
      <c r="F346" s="1">
        <f t="shared" si="77"/>
        <v>307522.19311553973</v>
      </c>
      <c r="G346" s="1">
        <f t="shared" si="78"/>
        <v>54192.380872443042</v>
      </c>
      <c r="H346" s="1">
        <f t="shared" si="79"/>
        <v>2.7646031078363876E-6</v>
      </c>
      <c r="I346" s="1">
        <f t="shared" si="80"/>
        <v>0.14982595378722491</v>
      </c>
      <c r="J346" s="2">
        <f t="shared" si="83"/>
        <v>23.502714897675954</v>
      </c>
      <c r="K346">
        <f t="shared" si="81"/>
        <v>5.5960617683998608</v>
      </c>
      <c r="L346">
        <f t="shared" si="84"/>
        <v>23.470868040071679</v>
      </c>
      <c r="M346">
        <f t="shared" si="85"/>
        <v>0.33488390385394734</v>
      </c>
    </row>
    <row r="347" spans="1:13" x14ac:dyDescent="0.45">
      <c r="A347">
        <f t="shared" si="65"/>
        <v>5.574731768399861</v>
      </c>
      <c r="B347" s="1">
        <f t="shared" si="74"/>
        <v>2.6623689005851773E-6</v>
      </c>
      <c r="C347" s="1">
        <f t="shared" si="82"/>
        <v>7.088208162803126E-12</v>
      </c>
      <c r="D347" s="1">
        <f t="shared" si="75"/>
        <v>1.1892365041443979E-12</v>
      </c>
      <c r="E347" s="1">
        <f t="shared" si="76"/>
        <v>-2.6586128470954441E-6</v>
      </c>
      <c r="F347" s="1">
        <f t="shared" si="77"/>
        <v>339262.97273645404</v>
      </c>
      <c r="G347" s="1">
        <f t="shared" si="78"/>
        <v>56920.437777208506</v>
      </c>
      <c r="H347" s="1">
        <f t="shared" si="79"/>
        <v>2.5240771051629115E-6</v>
      </c>
      <c r="I347" s="1">
        <f t="shared" si="80"/>
        <v>0.14367662196351241</v>
      </c>
      <c r="J347" s="2">
        <f t="shared" si="83"/>
        <v>23.564259054710494</v>
      </c>
      <c r="K347">
        <f t="shared" si="81"/>
        <v>5.574731768399861</v>
      </c>
      <c r="L347">
        <f t="shared" si="84"/>
        <v>23.533486976193224</v>
      </c>
      <c r="M347">
        <f t="shared" si="85"/>
        <v>0.34658042335406569</v>
      </c>
    </row>
    <row r="348" spans="1:13" x14ac:dyDescent="0.45">
      <c r="A348">
        <f t="shared" si="65"/>
        <v>5.5534017683998611</v>
      </c>
      <c r="B348" s="1">
        <f t="shared" si="74"/>
        <v>2.7963931627664225E-6</v>
      </c>
      <c r="C348" s="1">
        <f t="shared" si="82"/>
        <v>7.8198147207667957E-12</v>
      </c>
      <c r="D348" s="1">
        <f t="shared" si="75"/>
        <v>1.2491029430108989E-12</v>
      </c>
      <c r="E348" s="1">
        <f t="shared" si="76"/>
        <v>-2.7928171277034174E-6</v>
      </c>
      <c r="F348" s="1">
        <f t="shared" si="77"/>
        <v>374279.86417465395</v>
      </c>
      <c r="G348" s="1">
        <f t="shared" si="78"/>
        <v>59785.825693378611</v>
      </c>
      <c r="H348" s="1">
        <f t="shared" si="79"/>
        <v>2.3037934569547957E-6</v>
      </c>
      <c r="I348" s="1">
        <f t="shared" si="80"/>
        <v>0.13773880163795946</v>
      </c>
      <c r="J348" s="2">
        <f t="shared" si="83"/>
        <v>23.623690672668857</v>
      </c>
      <c r="K348">
        <f t="shared" si="81"/>
        <v>5.5534017683998611</v>
      </c>
      <c r="L348">
        <f t="shared" si="84"/>
        <v>23.593974863689674</v>
      </c>
      <c r="M348">
        <f t="shared" si="85"/>
        <v>0.35889987068740326</v>
      </c>
    </row>
    <row r="349" spans="1:13" x14ac:dyDescent="0.45">
      <c r="A349">
        <f t="shared" si="65"/>
        <v>5.5320717683998613</v>
      </c>
      <c r="B349" s="1">
        <f t="shared" si="74"/>
        <v>2.9371642371002889E-6</v>
      </c>
      <c r="C349" s="1">
        <f t="shared" si="82"/>
        <v>8.6269337557009215E-12</v>
      </c>
      <c r="D349" s="1">
        <f t="shared" si="75"/>
        <v>1.3119830721653007E-12</v>
      </c>
      <c r="E349" s="1">
        <f t="shared" si="76"/>
        <v>-2.9337595926225689E-6</v>
      </c>
      <c r="F349" s="1">
        <f t="shared" si="77"/>
        <v>412911.00999524188</v>
      </c>
      <c r="G349" s="1">
        <f t="shared" si="78"/>
        <v>62795.457895621679</v>
      </c>
      <c r="H349" s="1">
        <f t="shared" si="79"/>
        <v>2.1021322293586931E-6</v>
      </c>
      <c r="I349" s="1">
        <f t="shared" si="80"/>
        <v>0.13200856016418186</v>
      </c>
      <c r="J349" s="2">
        <f t="shared" si="83"/>
        <v>23.681049207349826</v>
      </c>
      <c r="K349">
        <f t="shared" si="81"/>
        <v>5.5320717683998613</v>
      </c>
      <c r="L349">
        <f t="shared" si="84"/>
        <v>23.652369940009343</v>
      </c>
      <c r="M349">
        <f t="shared" si="85"/>
        <v>0.3718714245166565</v>
      </c>
    </row>
    <row r="350" spans="1:13" x14ac:dyDescent="0.45">
      <c r="A350">
        <f t="shared" si="65"/>
        <v>5.5107417683998614</v>
      </c>
      <c r="B350" s="1">
        <f t="shared" si="74"/>
        <v>3.0850217596607369E-6</v>
      </c>
      <c r="C350" s="1">
        <f t="shared" si="82"/>
        <v>9.5173592575802287E-12</v>
      </c>
      <c r="D350" s="1">
        <f t="shared" si="75"/>
        <v>1.3780286014691436E-12</v>
      </c>
      <c r="E350" s="1">
        <f t="shared" si="76"/>
        <v>-3.081780291438127E-6</v>
      </c>
      <c r="F350" s="1">
        <f t="shared" si="77"/>
        <v>455529.45401233435</v>
      </c>
      <c r="G350" s="1">
        <f t="shared" si="78"/>
        <v>65956.595674441269</v>
      </c>
      <c r="H350" s="1">
        <f t="shared" si="79"/>
        <v>1.9175931609435691E-6</v>
      </c>
      <c r="I350" s="1">
        <f t="shared" si="80"/>
        <v>0.12648175197075065</v>
      </c>
      <c r="J350" s="2">
        <f t="shared" si="83"/>
        <v>23.736376250301397</v>
      </c>
      <c r="K350">
        <f t="shared" si="81"/>
        <v>5.5107417683998614</v>
      </c>
      <c r="L350">
        <f t="shared" si="84"/>
        <v>23.70871272882561</v>
      </c>
      <c r="M350">
        <f t="shared" si="85"/>
        <v>0.38552575489476915</v>
      </c>
    </row>
    <row r="351" spans="1:13" x14ac:dyDescent="0.45">
      <c r="A351">
        <f t="shared" si="65"/>
        <v>5.4894117683998616</v>
      </c>
      <c r="B351" s="1">
        <f t="shared" si="74"/>
        <v>3.2403224638797212E-6</v>
      </c>
      <c r="C351" s="1">
        <f t="shared" si="82"/>
        <v>1.0499689669923548E-11</v>
      </c>
      <c r="D351" s="1">
        <f t="shared" si="75"/>
        <v>1.4473988778932539E-12</v>
      </c>
      <c r="E351" s="1">
        <f t="shared" si="76"/>
        <v>-3.2372363512747347E-6</v>
      </c>
      <c r="F351" s="1">
        <f t="shared" si="77"/>
        <v>502546.74360745616</v>
      </c>
      <c r="G351" s="1">
        <f t="shared" si="78"/>
        <v>69276.865855373151</v>
      </c>
      <c r="H351" s="1">
        <f t="shared" si="79"/>
        <v>1.7487879735350978E-6</v>
      </c>
      <c r="I351" s="1">
        <f t="shared" si="80"/>
        <v>0.12115404742802789</v>
      </c>
      <c r="J351" s="2">
        <f t="shared" si="83"/>
        <v>23.789715240482042</v>
      </c>
      <c r="K351">
        <f t="shared" si="81"/>
        <v>5.4894117683998616</v>
      </c>
      <c r="L351">
        <f t="shared" si="84"/>
        <v>23.763045745391722</v>
      </c>
      <c r="M351">
        <f t="shared" si="85"/>
        <v>0.39989508477308522</v>
      </c>
    </row>
    <row r="352" spans="1:13" x14ac:dyDescent="0.45">
      <c r="A352">
        <f t="shared" si="65"/>
        <v>5.4680817683998617</v>
      </c>
      <c r="B352" s="1">
        <f t="shared" si="74"/>
        <v>3.4034410412321472E-6</v>
      </c>
      <c r="C352" s="1">
        <f t="shared" si="82"/>
        <v>1.1583410921143362E-11</v>
      </c>
      <c r="D352" s="1">
        <f t="shared" si="75"/>
        <v>1.5202612699715902E-12</v>
      </c>
      <c r="E352" s="1">
        <f t="shared" si="76"/>
        <v>-3.4005028384312607E-6</v>
      </c>
      <c r="F352" s="1">
        <f t="shared" si="77"/>
        <v>554416.90385979065</v>
      </c>
      <c r="G352" s="1">
        <f t="shared" si="78"/>
        <v>72764.279200103396</v>
      </c>
      <c r="H352" s="1">
        <f t="shared" si="79"/>
        <v>1.5944330483388477E-6</v>
      </c>
      <c r="I352" s="1">
        <f t="shared" si="80"/>
        <v>0.11602096036129654</v>
      </c>
      <c r="J352" s="2">
        <f t="shared" si="83"/>
        <v>23.841111189475512</v>
      </c>
      <c r="K352">
        <f t="shared" si="81"/>
        <v>5.4680817683998617</v>
      </c>
      <c r="L352">
        <f t="shared" si="84"/>
        <v>23.815413214978776</v>
      </c>
      <c r="M352">
        <f t="shared" si="85"/>
        <v>0.41501325333461464</v>
      </c>
    </row>
    <row r="353" spans="1:13" x14ac:dyDescent="0.45">
      <c r="A353">
        <f t="shared" si="65"/>
        <v>5.4467517683998619</v>
      </c>
      <c r="B353" s="1">
        <f t="shared" si="74"/>
        <v>3.5747710452478371E-6</v>
      </c>
      <c r="C353" s="1">
        <f t="shared" si="82"/>
        <v>1.2778988025942314E-11</v>
      </c>
      <c r="D353" s="1">
        <f t="shared" si="75"/>
        <v>1.5967915716085575E-12</v>
      </c>
      <c r="E353" s="1">
        <f t="shared" si="76"/>
        <v>-3.5719736632970982E-6</v>
      </c>
      <c r="F353" s="1">
        <f t="shared" si="77"/>
        <v>611640.82186466618</v>
      </c>
      <c r="G353" s="1">
        <f t="shared" si="78"/>
        <v>76427.24973390151</v>
      </c>
      <c r="H353" s="1">
        <f t="shared" si="79"/>
        <v>1.4533424641173505E-6</v>
      </c>
      <c r="I353" s="1">
        <f t="shared" si="80"/>
        <v>0.11107787413890878</v>
      </c>
      <c r="J353" s="2">
        <f t="shared" si="83"/>
        <v>23.890610420972642</v>
      </c>
      <c r="K353">
        <f t="shared" si="81"/>
        <v>5.4467517683998619</v>
      </c>
      <c r="L353">
        <f t="shared" si="84"/>
        <v>23.865860805224077</v>
      </c>
      <c r="M353">
        <f t="shared" si="85"/>
        <v>0.43091578101039069</v>
      </c>
    </row>
    <row r="354" spans="1:13" x14ac:dyDescent="0.45">
      <c r="A354">
        <f t="shared" si="65"/>
        <v>5.425421768399862</v>
      </c>
      <c r="B354" s="1">
        <f t="shared" si="74"/>
        <v>3.7547258410317407E-6</v>
      </c>
      <c r="C354" s="1">
        <f t="shared" si="82"/>
        <v>1.4097966141311512E-11</v>
      </c>
      <c r="D354" s="1">
        <f t="shared" si="75"/>
        <v>1.6771744262141046E-12</v>
      </c>
      <c r="E354" s="1">
        <f t="shared" si="76"/>
        <v>-3.7520625307333644E-6</v>
      </c>
      <c r="F354" s="1">
        <f t="shared" si="77"/>
        <v>674771.08357773605</v>
      </c>
      <c r="G354" s="1">
        <f t="shared" si="78"/>
        <v>80274.615046002524</v>
      </c>
      <c r="H354" s="1">
        <f t="shared" si="79"/>
        <v>1.3244213925082383E-6</v>
      </c>
      <c r="I354" s="1">
        <f t="shared" si="80"/>
        <v>0.10632006628507445</v>
      </c>
      <c r="J354" s="2">
        <f t="shared" si="83"/>
        <v>23.938260325025027</v>
      </c>
      <c r="K354">
        <f t="shared" si="81"/>
        <v>5.425421768399862</v>
      </c>
      <c r="L354">
        <f t="shared" si="84"/>
        <v>23.914435372998835</v>
      </c>
      <c r="M354">
        <f t="shared" si="85"/>
        <v>0.4476399359912735</v>
      </c>
    </row>
    <row r="355" spans="1:13" x14ac:dyDescent="0.45">
      <c r="A355">
        <f t="shared" si="65"/>
        <v>5.4040917683998622</v>
      </c>
      <c r="B355" s="1">
        <f t="shared" si="74"/>
        <v>3.9437396025831656E-6</v>
      </c>
      <c r="C355" s="1">
        <f t="shared" si="82"/>
        <v>1.5553082052982824E-11</v>
      </c>
      <c r="D355" s="1">
        <f t="shared" si="75"/>
        <v>1.7616037721898607E-12</v>
      </c>
      <c r="E355" s="1">
        <f t="shared" si="76"/>
        <v>-3.9412039382118541E-6</v>
      </c>
      <c r="F355" s="1">
        <f t="shared" si="77"/>
        <v>744417.30989207409</v>
      </c>
      <c r="G355" s="1">
        <f t="shared" si="78"/>
        <v>84315.657611914139</v>
      </c>
      <c r="H355" s="1">
        <f t="shared" si="79"/>
        <v>1.2066598440653245E-6</v>
      </c>
      <c r="I355" s="1">
        <f t="shared" si="80"/>
        <v>0.10174273158594574</v>
      </c>
      <c r="J355" s="2">
        <f t="shared" si="83"/>
        <v>23.984109127384748</v>
      </c>
      <c r="K355">
        <f t="shared" si="81"/>
        <v>5.4040917683998622</v>
      </c>
      <c r="L355">
        <f t="shared" si="84"/>
        <v>23.961184726204888</v>
      </c>
      <c r="M355">
        <f t="shared" si="85"/>
        <v>0.4652248020057016</v>
      </c>
    </row>
    <row r="356" spans="1:13" x14ac:dyDescent="0.45">
      <c r="A356">
        <f t="shared" si="65"/>
        <v>5.3827617683998623</v>
      </c>
      <c r="B356" s="1">
        <f t="shared" si="74"/>
        <v>4.1422683603203044E-6</v>
      </c>
      <c r="C356" s="1">
        <f t="shared" si="82"/>
        <v>1.7158387168910664E-11</v>
      </c>
      <c r="D356" s="1">
        <f t="shared" si="75"/>
        <v>1.8502833108411543E-12</v>
      </c>
      <c r="E356" s="1">
        <f t="shared" si="76"/>
        <v>-4.1398542241200059E-6</v>
      </c>
      <c r="F356" s="1">
        <f t="shared" si="77"/>
        <v>821252.04347632872</v>
      </c>
      <c r="G356" s="1">
        <f t="shared" si="78"/>
        <v>88560.127189093895</v>
      </c>
      <c r="H356" s="1">
        <f t="shared" si="79"/>
        <v>1.0991267572754703E-6</v>
      </c>
      <c r="I356" s="1">
        <f t="shared" si="80"/>
        <v>9.734100367476653E-2</v>
      </c>
      <c r="J356" s="2">
        <f t="shared" si="83"/>
        <v>24.028205674073529</v>
      </c>
      <c r="K356">
        <f t="shared" si="81"/>
        <v>5.3827617683998623</v>
      </c>
      <c r="L356">
        <f t="shared" si="84"/>
        <v>24.006157400729137</v>
      </c>
      <c r="M356">
        <f t="shared" si="85"/>
        <v>0.48371134707078056</v>
      </c>
    </row>
    <row r="357" spans="1:13" x14ac:dyDescent="0.45">
      <c r="A357">
        <f t="shared" ref="A357:A420" si="86">A356+$B$18</f>
        <v>5.3614317683998625</v>
      </c>
      <c r="B357" s="1">
        <f t="shared" si="74"/>
        <v>4.3507911013373831E-6</v>
      </c>
      <c r="C357" s="1">
        <f t="shared" si="82"/>
        <v>1.8929383207476558E-11</v>
      </c>
      <c r="D357" s="1">
        <f t="shared" si="75"/>
        <v>1.9434269978438279E-12</v>
      </c>
      <c r="E357" s="1">
        <f t="shared" si="76"/>
        <v>-4.3484926687610812E-6</v>
      </c>
      <c r="F357" s="1">
        <f t="shared" si="77"/>
        <v>906017.24322051089</v>
      </c>
      <c r="G357" s="1">
        <f t="shared" si="78"/>
        <v>93018.264340029971</v>
      </c>
      <c r="H357" s="1">
        <f t="shared" si="79"/>
        <v>1.0009644216524297E-6</v>
      </c>
      <c r="I357" s="1">
        <f t="shared" si="80"/>
        <v>9.3109975097074235E-2</v>
      </c>
      <c r="J357" s="2">
        <f t="shared" si="83"/>
        <v>24.070599231172462</v>
      </c>
      <c r="K357">
        <f t="shared" si="81"/>
        <v>5.3614317683998625</v>
      </c>
      <c r="L357">
        <f t="shared" si="84"/>
        <v>24.049402452622996</v>
      </c>
      <c r="M357">
        <f t="shared" si="85"/>
        <v>0.5031424928609437</v>
      </c>
    </row>
    <row r="358" spans="1:13" x14ac:dyDescent="0.45">
      <c r="A358">
        <f t="shared" si="86"/>
        <v>5.3401017683998626</v>
      </c>
      <c r="B358" s="1">
        <f t="shared" si="74"/>
        <v>4.5698109250490055E-6</v>
      </c>
      <c r="C358" s="1">
        <f t="shared" si="82"/>
        <v>2.0883171890697248E-11</v>
      </c>
      <c r="D358" s="1">
        <f t="shared" si="75"/>
        <v>2.0412595594516063E-12</v>
      </c>
      <c r="E358" s="1">
        <f t="shared" si="76"/>
        <v>-4.5676226507059282E-6</v>
      </c>
      <c r="F358" s="1">
        <f t="shared" si="77"/>
        <v>999531.44900339539</v>
      </c>
      <c r="G358" s="1">
        <f t="shared" si="78"/>
        <v>97700.825139479071</v>
      </c>
      <c r="H358" s="1">
        <f t="shared" si="79"/>
        <v>9.1138322503131332E-7</v>
      </c>
      <c r="I358" s="1">
        <f t="shared" si="80"/>
        <v>8.9044715870288907E-2</v>
      </c>
      <c r="J358" s="2">
        <f t="shared" si="83"/>
        <v>24.111339299689956</v>
      </c>
      <c r="K358">
        <f t="shared" si="81"/>
        <v>5.3401017683998626</v>
      </c>
      <c r="L358">
        <f t="shared" si="84"/>
        <v>24.090969265431209</v>
      </c>
      <c r="M358">
        <f t="shared" si="85"/>
        <v>0.52356318426025528</v>
      </c>
    </row>
    <row r="359" spans="1:13" x14ac:dyDescent="0.45">
      <c r="A359">
        <f t="shared" si="86"/>
        <v>5.3187717683998628</v>
      </c>
      <c r="B359" s="1">
        <f t="shared" si="74"/>
        <v>4.7998562570099031E-6</v>
      </c>
      <c r="C359" s="1">
        <f t="shared" si="82"/>
        <v>2.3038620087957117E-11</v>
      </c>
      <c r="D359" s="1">
        <f t="shared" si="75"/>
        <v>2.1440170346894607E-12</v>
      </c>
      <c r="E359" s="1">
        <f t="shared" si="76"/>
        <v>-4.7977728612862511E-6</v>
      </c>
      <c r="F359" s="1">
        <f t="shared" si="77"/>
        <v>1102697.685968511</v>
      </c>
      <c r="G359" s="1">
        <f t="shared" si="78"/>
        <v>102619.10712547264</v>
      </c>
      <c r="H359" s="1">
        <f t="shared" si="79"/>
        <v>8.2965671437825174E-7</v>
      </c>
      <c r="I359" s="1">
        <f t="shared" si="80"/>
        <v>8.5140290563578233E-2</v>
      </c>
      <c r="J359" s="2">
        <f t="shared" si="83"/>
        <v>24.150475445250194</v>
      </c>
      <c r="K359">
        <f t="shared" si="81"/>
        <v>5.3187717683998628</v>
      </c>
      <c r="L359">
        <f t="shared" si="84"/>
        <v>24.130907372470077</v>
      </c>
      <c r="M359">
        <f t="shared" si="85"/>
        <v>0.54502045857246173</v>
      </c>
    </row>
    <row r="360" spans="1:13" x14ac:dyDescent="0.45">
      <c r="A360">
        <f t="shared" si="86"/>
        <v>5.2974417683998629</v>
      </c>
      <c r="B360" s="1">
        <f t="shared" si="74"/>
        <v>5.0414821238386393E-6</v>
      </c>
      <c r="C360" s="1">
        <f t="shared" si="82"/>
        <v>2.5416542004984557E-11</v>
      </c>
      <c r="D360" s="1">
        <f t="shared" si="75"/>
        <v>2.2519473448411108E-12</v>
      </c>
      <c r="E360" s="1">
        <f t="shared" si="76"/>
        <v>-5.0394985801595464E-6</v>
      </c>
      <c r="F360" s="1">
        <f t="shared" si="77"/>
        <v>1216512.1846367978</v>
      </c>
      <c r="G360" s="1">
        <f t="shared" si="78"/>
        <v>107784.97655670217</v>
      </c>
      <c r="H360" s="1">
        <f t="shared" si="79"/>
        <v>7.5511695878122196E-7</v>
      </c>
      <c r="I360" s="1">
        <f t="shared" si="80"/>
        <v>8.139177393371981E-2</v>
      </c>
      <c r="J360" s="2">
        <f t="shared" si="83"/>
        <v>24.188057142246077</v>
      </c>
      <c r="K360">
        <f t="shared" si="81"/>
        <v>5.2974417683998629</v>
      </c>
      <c r="L360">
        <f t="shared" si="84"/>
        <v>24.169266293748137</v>
      </c>
      <c r="M360">
        <f t="shared" si="85"/>
        <v>0.5675635137587508</v>
      </c>
    </row>
    <row r="361" spans="1:13" x14ac:dyDescent="0.45">
      <c r="A361">
        <f t="shared" si="86"/>
        <v>5.2761117683998631</v>
      </c>
      <c r="B361" s="1">
        <f t="shared" si="74"/>
        <v>5.2952714923213087E-6</v>
      </c>
      <c r="C361" s="1">
        <f t="shared" si="82"/>
        <v>2.8039900177390738E-11</v>
      </c>
      <c r="D361" s="1">
        <f t="shared" si="75"/>
        <v>2.365310891604674E-12</v>
      </c>
      <c r="E361" s="1">
        <f t="shared" si="76"/>
        <v>-5.2933830150233077E-6</v>
      </c>
      <c r="F361" s="1">
        <f t="shared" si="77"/>
        <v>1342074.0010622097</v>
      </c>
      <c r="G361" s="1">
        <f t="shared" si="78"/>
        <v>113210.89704204877</v>
      </c>
      <c r="H361" s="1">
        <f t="shared" si="79"/>
        <v>6.8715020279015908E-7</v>
      </c>
      <c r="I361" s="1">
        <f t="shared" si="80"/>
        <v>7.7794265160905221E-2</v>
      </c>
      <c r="J361" s="2">
        <f t="shared" si="83"/>
        <v>24.224133632018415</v>
      </c>
      <c r="K361">
        <f t="shared" si="81"/>
        <v>5.2761117683998631</v>
      </c>
      <c r="L361">
        <f t="shared" si="84"/>
        <v>24.206095387132244</v>
      </c>
      <c r="M361">
        <f t="shared" si="85"/>
        <v>0.59124377495160174</v>
      </c>
    </row>
    <row r="362" spans="1:13" x14ac:dyDescent="0.45">
      <c r="A362">
        <f t="shared" si="86"/>
        <v>5.2547817683998632</v>
      </c>
      <c r="B362" s="1">
        <f t="shared" si="74"/>
        <v>5.56183667592594E-6</v>
      </c>
      <c r="C362" s="1">
        <f t="shared" si="82"/>
        <v>3.0934027209674913E-11</v>
      </c>
      <c r="D362" s="1">
        <f t="shared" si="75"/>
        <v>2.4843811853595719E-12</v>
      </c>
      <c r="E362" s="1">
        <f t="shared" si="76"/>
        <v>-5.5600387087106703E-6</v>
      </c>
      <c r="F362" s="1">
        <f t="shared" si="77"/>
        <v>1480595.6299277716</v>
      </c>
      <c r="G362" s="1">
        <f t="shared" si="78"/>
        <v>118909.95961132781</v>
      </c>
      <c r="H362" s="1">
        <f t="shared" si="79"/>
        <v>6.2519279791660737E-7</v>
      </c>
      <c r="I362" s="1">
        <f t="shared" si="80"/>
        <v>7.4342900735152651E-2</v>
      </c>
      <c r="J362" s="2">
        <f t="shared" si="83"/>
        <v>24.258753794556007</v>
      </c>
      <c r="K362">
        <f t="shared" si="81"/>
        <v>5.2547817683998632</v>
      </c>
      <c r="L362">
        <f t="shared" si="84"/>
        <v>24.241443713287211</v>
      </c>
      <c r="M362">
        <f t="shared" si="85"/>
        <v>0.61611495835233276</v>
      </c>
    </row>
    <row r="363" spans="1:13" x14ac:dyDescent="0.45">
      <c r="A363">
        <f t="shared" si="86"/>
        <v>5.2334517683998634</v>
      </c>
      <c r="B363" s="1">
        <f t="shared" si="74"/>
        <v>5.8418208121212378E-6</v>
      </c>
      <c r="C363" s="1">
        <f t="shared" si="82"/>
        <v>3.4126870400932839E-11</v>
      </c>
      <c r="D363" s="1">
        <f t="shared" si="75"/>
        <v>2.609445505060572E-12</v>
      </c>
      <c r="E363" s="1">
        <f t="shared" si="76"/>
        <v>-5.8401090170625375E-6</v>
      </c>
      <c r="F363" s="1">
        <f t="shared" si="77"/>
        <v>1633414.7130681204</v>
      </c>
      <c r="G363" s="1">
        <f t="shared" si="78"/>
        <v>124895.91429980358</v>
      </c>
      <c r="H363" s="1">
        <f t="shared" si="79"/>
        <v>5.6872739987332837E-7</v>
      </c>
      <c r="I363" s="1">
        <f t="shared" si="80"/>
        <v>7.1032866049329083E-2</v>
      </c>
      <c r="J363" s="2">
        <f t="shared" si="83"/>
        <v>24.291966033157991</v>
      </c>
      <c r="K363">
        <f t="shared" si="81"/>
        <v>5.2334517683998634</v>
      </c>
      <c r="L363">
        <f t="shared" si="84"/>
        <v>24.275359913856999</v>
      </c>
      <c r="M363">
        <f t="shared" si="85"/>
        <v>0.64223313145552641</v>
      </c>
    </row>
    <row r="364" spans="1:13" x14ac:dyDescent="0.45">
      <c r="A364">
        <f t="shared" si="86"/>
        <v>5.2121217683998635</v>
      </c>
      <c r="B364" s="1">
        <f t="shared" si="74"/>
        <v>6.135899414063855E-6</v>
      </c>
      <c r="C364" s="1">
        <f t="shared" si="82"/>
        <v>3.7649261619509159E-11</v>
      </c>
      <c r="D364" s="1">
        <f t="shared" si="75"/>
        <v>2.7408055913510336E-12</v>
      </c>
      <c r="E364" s="1">
        <f t="shared" si="76"/>
        <v>-6.1342696611417194E-6</v>
      </c>
      <c r="F364" s="1">
        <f t="shared" si="77"/>
        <v>1802006.956482484</v>
      </c>
      <c r="G364" s="1">
        <f t="shared" si="78"/>
        <v>131183.2033226749</v>
      </c>
      <c r="H364" s="1">
        <f t="shared" si="79"/>
        <v>5.1727941902071768E-7</v>
      </c>
      <c r="I364" s="1">
        <f t="shared" si="80"/>
        <v>6.7859405758867994E-2</v>
      </c>
      <c r="J364" s="2">
        <f t="shared" si="83"/>
        <v>24.323818171459013</v>
      </c>
      <c r="K364">
        <f t="shared" si="81"/>
        <v>5.2121217683998635</v>
      </c>
      <c r="L364">
        <f t="shared" si="84"/>
        <v>24.3078921023085</v>
      </c>
      <c r="M364">
        <f t="shared" si="85"/>
        <v>0.66965676835940691</v>
      </c>
    </row>
    <row r="365" spans="1:13" x14ac:dyDescent="0.45">
      <c r="A365">
        <f t="shared" si="86"/>
        <v>5.1907917683998637</v>
      </c>
      <c r="B365" s="1">
        <f t="shared" si="74"/>
        <v>6.4447820003979636E-6</v>
      </c>
      <c r="C365" s="1">
        <f t="shared" si="82"/>
        <v>4.1535215032653578E-11</v>
      </c>
      <c r="D365" s="1">
        <f t="shared" si="75"/>
        <v>2.8787783745676332E-12</v>
      </c>
      <c r="E365" s="1">
        <f t="shared" si="76"/>
        <v>-6.4432303575341113E-6</v>
      </c>
      <c r="F365" s="1">
        <f t="shared" si="77"/>
        <v>1988000.3805719626</v>
      </c>
      <c r="G365" s="1">
        <f t="shared" si="78"/>
        <v>137786.99591957216</v>
      </c>
      <c r="H365" s="1">
        <f t="shared" si="79"/>
        <v>4.7041371147697696E-7</v>
      </c>
      <c r="I365" s="1">
        <f t="shared" si="80"/>
        <v>6.4817832971211978E-2</v>
      </c>
      <c r="J365" s="2">
        <f t="shared" si="83"/>
        <v>24.354357362188452</v>
      </c>
      <c r="K365">
        <f t="shared" si="81"/>
        <v>5.1907917683998637</v>
      </c>
      <c r="L365">
        <f t="shared" si="84"/>
        <v>24.339087766823731</v>
      </c>
      <c r="M365">
        <f t="shared" si="85"/>
        <v>0.69844679870441306</v>
      </c>
    </row>
    <row r="366" spans="1:13" x14ac:dyDescent="0.45">
      <c r="A366">
        <f t="shared" si="86"/>
        <v>5.1694617683998638</v>
      </c>
      <c r="B366" s="1">
        <f t="shared" si="74"/>
        <v>6.7692138070993029E-6</v>
      </c>
      <c r="C366" s="1">
        <f t="shared" si="82"/>
        <v>4.5822255566223837E-11</v>
      </c>
      <c r="D366" s="1">
        <f t="shared" si="75"/>
        <v>3.0236967393930144E-12</v>
      </c>
      <c r="E366" s="1">
        <f t="shared" si="76"/>
        <v>-6.7677365306703162E-6</v>
      </c>
      <c r="F366" s="1">
        <f t="shared" si="77"/>
        <v>2193191.0412093252</v>
      </c>
      <c r="G366" s="1">
        <f t="shared" si="78"/>
        <v>144723.22495313396</v>
      </c>
      <c r="H366" s="1">
        <f t="shared" si="79"/>
        <v>4.2773149843083792E-7</v>
      </c>
      <c r="I366" s="1">
        <f t="shared" si="80"/>
        <v>6.1903537329944087E-2</v>
      </c>
      <c r="J366" s="2">
        <f t="shared" si="83"/>
        <v>24.383630007015643</v>
      </c>
      <c r="K366">
        <f t="shared" si="81"/>
        <v>5.1694617683998638</v>
      </c>
      <c r="L366">
        <f t="shared" si="84"/>
        <v>24.368993684602046</v>
      </c>
      <c r="M366">
        <f t="shared" si="85"/>
        <v>0.728666648535509</v>
      </c>
    </row>
    <row r="367" spans="1:13" x14ac:dyDescent="0.45">
      <c r="A367">
        <f t="shared" si="86"/>
        <v>5.148131768399864</v>
      </c>
      <c r="B367" s="1">
        <f t="shared" si="74"/>
        <v>7.1099775854938668E-6</v>
      </c>
      <c r="C367" s="1">
        <f t="shared" si="82"/>
        <v>5.0551781266225195E-11</v>
      </c>
      <c r="D367" s="1">
        <f t="shared" si="75"/>
        <v>3.1759103280012331E-12</v>
      </c>
      <c r="E367" s="1">
        <f t="shared" si="76"/>
        <v>-7.108571111299011E-6</v>
      </c>
      <c r="F367" s="1">
        <f t="shared" si="77"/>
        <v>2419560.3734527193</v>
      </c>
      <c r="G367" s="1">
        <f t="shared" si="78"/>
        <v>152008.62534996515</v>
      </c>
      <c r="H367" s="1">
        <f t="shared" si="79"/>
        <v>3.8886750135737982E-7</v>
      </c>
      <c r="I367" s="1">
        <f t="shared" si="80"/>
        <v>5.9111992059613726E-2</v>
      </c>
      <c r="J367" s="2">
        <f t="shared" si="83"/>
        <v>24.411681686822728</v>
      </c>
      <c r="K367">
        <f t="shared" si="81"/>
        <v>5.148131768399864</v>
      </c>
      <c r="L367">
        <f t="shared" si="84"/>
        <v>24.397655846919186</v>
      </c>
      <c r="M367">
        <f t="shared" si="85"/>
        <v>0.76038227110422885</v>
      </c>
    </row>
    <row r="368" spans="1:13" x14ac:dyDescent="0.45">
      <c r="A368">
        <f t="shared" si="86"/>
        <v>5.1268017683998641</v>
      </c>
      <c r="B368" s="1">
        <f t="shared" si="74"/>
        <v>7.4678954907892454E-6</v>
      </c>
      <c r="C368" s="1">
        <f t="shared" si="82"/>
        <v>5.5769463061350343E-11</v>
      </c>
      <c r="D368" s="1">
        <f t="shared" si="75"/>
        <v>3.3357863836337209E-12</v>
      </c>
      <c r="E368" s="1">
        <f t="shared" si="76"/>
        <v>-7.4665564254511819E-6</v>
      </c>
      <c r="F368" s="1">
        <f t="shared" si="77"/>
        <v>2669294.3253838094</v>
      </c>
      <c r="G368" s="1">
        <f t="shared" si="78"/>
        <v>159660.77447672086</v>
      </c>
      <c r="H368" s="1">
        <f t="shared" si="79"/>
        <v>3.5348728106784719E-7</v>
      </c>
      <c r="I368" s="1">
        <f t="shared" si="80"/>
        <v>5.6438760037524925E-2</v>
      </c>
      <c r="J368" s="2">
        <f t="shared" si="83"/>
        <v>24.438557101744131</v>
      </c>
      <c r="K368">
        <f t="shared" si="81"/>
        <v>5.1268017683998641</v>
      </c>
      <c r="L368">
        <f t="shared" si="84"/>
        <v>24.425119394283428</v>
      </c>
      <c r="M368">
        <f t="shared" si="85"/>
        <v>0.79366216530534206</v>
      </c>
    </row>
    <row r="369" spans="1:13" x14ac:dyDescent="0.45">
      <c r="A369">
        <f t="shared" si="86"/>
        <v>5.1054717683998643</v>
      </c>
      <c r="B369" s="1">
        <f t="shared" si="74"/>
        <v>7.8438310656750748E-6</v>
      </c>
      <c r="C369" s="1">
        <f t="shared" si="82"/>
        <v>6.1525685786849383E-11</v>
      </c>
      <c r="D369" s="1">
        <f t="shared" si="75"/>
        <v>3.5037106366410608E-12</v>
      </c>
      <c r="E369" s="1">
        <f t="shared" si="76"/>
        <v>-7.842556178452713E-6</v>
      </c>
      <c r="F369" s="1">
        <f t="shared" si="77"/>
        <v>2944804.4668373368</v>
      </c>
      <c r="G369" s="1">
        <f t="shared" si="78"/>
        <v>167698.13454873217</v>
      </c>
      <c r="H369" s="1">
        <f t="shared" si="79"/>
        <v>3.2128476881269382E-7</v>
      </c>
      <c r="I369" s="1">
        <f t="shared" si="80"/>
        <v>5.3879498958347059E-2</v>
      </c>
      <c r="J369" s="2">
        <f t="shared" si="83"/>
        <v>24.46430002031606</v>
      </c>
      <c r="K369">
        <f t="shared" si="81"/>
        <v>5.1054717683998643</v>
      </c>
      <c r="L369">
        <f t="shared" si="84"/>
        <v>24.451428561030095</v>
      </c>
      <c r="M369">
        <f t="shared" si="85"/>
        <v>0.82857737907227547</v>
      </c>
    </row>
    <row r="370" spans="1:13" x14ac:dyDescent="0.45">
      <c r="A370">
        <f t="shared" si="86"/>
        <v>5.0841417683998644</v>
      </c>
      <c r="B370" s="1">
        <f t="shared" si="74"/>
        <v>8.2386913237784389E-6</v>
      </c>
      <c r="C370" s="1">
        <f t="shared" si="82"/>
        <v>6.7876034728502128E-11</v>
      </c>
      <c r="D370" s="1">
        <f t="shared" si="75"/>
        <v>3.6800882351283279E-12</v>
      </c>
      <c r="E370" s="1">
        <f t="shared" si="76"/>
        <v>-8.2374775387721797E-6</v>
      </c>
      <c r="F370" s="1">
        <f t="shared" si="77"/>
        <v>3248751.2768597594</v>
      </c>
      <c r="G370" s="1">
        <f t="shared" si="78"/>
        <v>176140.09717349277</v>
      </c>
      <c r="H370" s="1">
        <f t="shared" si="79"/>
        <v>2.9197997799340222E-7</v>
      </c>
      <c r="I370" s="1">
        <f t="shared" si="80"/>
        <v>5.1429965656428135E-2</v>
      </c>
      <c r="J370" s="2">
        <f t="shared" si="83"/>
        <v>24.488953237088918</v>
      </c>
      <c r="K370">
        <f t="shared" si="81"/>
        <v>5.0841417683998644</v>
      </c>
      <c r="L370">
        <f t="shared" si="84"/>
        <v>24.476626628702491</v>
      </c>
      <c r="M370">
        <f t="shared" si="85"/>
        <v>0.86520149465780971</v>
      </c>
    </row>
    <row r="371" spans="1:13" x14ac:dyDescent="0.45">
      <c r="A371">
        <f t="shared" si="86"/>
        <v>5.0628117683998646</v>
      </c>
      <c r="B371" s="1">
        <f t="shared" si="74"/>
        <v>8.6534289380007731E-6</v>
      </c>
      <c r="C371" s="1">
        <f t="shared" si="82"/>
        <v>7.4881832385029183E-11</v>
      </c>
      <c r="D371" s="1">
        <f t="shared" si="75"/>
        <v>3.8653447224492808E-12</v>
      </c>
      <c r="E371" s="1">
        <f t="shared" si="76"/>
        <v>-8.6522733267313394E-6</v>
      </c>
      <c r="F371" s="1">
        <f t="shared" si="77"/>
        <v>3584069.834773486</v>
      </c>
      <c r="G371" s="1">
        <f t="shared" si="78"/>
        <v>185007.03013647228</v>
      </c>
      <c r="H371" s="1">
        <f t="shared" si="79"/>
        <v>2.653168854137986E-7</v>
      </c>
      <c r="I371" s="1">
        <f t="shared" si="80"/>
        <v>4.908601964923643E-2</v>
      </c>
      <c r="J371" s="2">
        <f t="shared" si="83"/>
        <v>24.512558538070738</v>
      </c>
      <c r="K371">
        <f t="shared" si="81"/>
        <v>5.0628117683998646</v>
      </c>
      <c r="L371">
        <f t="shared" si="84"/>
        <v>24.500755887579828</v>
      </c>
      <c r="M371">
        <f t="shared" si="85"/>
        <v>0.90361059223209561</v>
      </c>
    </row>
    <row r="372" spans="1:13" x14ac:dyDescent="0.45">
      <c r="A372">
        <f t="shared" si="86"/>
        <v>5.0414817683998647</v>
      </c>
      <c r="B372" s="1">
        <f t="shared" si="74"/>
        <v>9.0890445390162745E-6</v>
      </c>
      <c r="C372" s="1">
        <f t="shared" si="82"/>
        <v>8.2610730632221555E-11</v>
      </c>
      <c r="D372" s="1">
        <f t="shared" si="75"/>
        <v>4.0599270639078852E-12</v>
      </c>
      <c r="E372" s="1">
        <f t="shared" si="76"/>
        <v>-9.0879443133592122E-6</v>
      </c>
      <c r="F372" s="1">
        <f t="shared" si="77"/>
        <v>3953998.1629340826</v>
      </c>
      <c r="G372" s="1">
        <f t="shared" si="78"/>
        <v>194320.326542141</v>
      </c>
      <c r="H372" s="1">
        <f t="shared" si="79"/>
        <v>2.4106147140712692E-7</v>
      </c>
      <c r="I372" s="1">
        <f t="shared" si="80"/>
        <v>4.6843625963504706E-2</v>
      </c>
      <c r="J372" s="2">
        <f t="shared" si="83"/>
        <v>24.535156673387625</v>
      </c>
      <c r="K372">
        <f t="shared" si="81"/>
        <v>5.0414817683998647</v>
      </c>
      <c r="L372">
        <f t="shared" si="84"/>
        <v>24.523857605729184</v>
      </c>
      <c r="M372">
        <f t="shared" si="85"/>
        <v>0.94388318774516611</v>
      </c>
    </row>
    <row r="373" spans="1:13" x14ac:dyDescent="0.45">
      <c r="A373">
        <f t="shared" si="86"/>
        <v>5.0201517683998649</v>
      </c>
      <c r="B373" s="1">
        <f t="shared" si="74"/>
        <v>9.5465891294771947E-6</v>
      </c>
      <c r="C373" s="1">
        <f t="shared" si="82"/>
        <v>9.113736400705214E-11</v>
      </c>
      <c r="D373" s="1">
        <f t="shared" si="75"/>
        <v>4.2643047251442108E-12</v>
      </c>
      <c r="E373" s="1">
        <f t="shared" si="76"/>
        <v>-9.5455416349360167E-6</v>
      </c>
      <c r="F373" s="1">
        <f t="shared" si="77"/>
        <v>4362108.4948737277</v>
      </c>
      <c r="G373" s="1">
        <f t="shared" si="78"/>
        <v>204102.45642876375</v>
      </c>
      <c r="H373" s="1">
        <f t="shared" si="79"/>
        <v>2.1899990860361937E-7</v>
      </c>
      <c r="I373" s="1">
        <f t="shared" si="80"/>
        <v>4.4698857303490672E-2</v>
      </c>
      <c r="J373" s="2">
        <f t="shared" si="83"/>
        <v>24.556787336569744</v>
      </c>
      <c r="K373">
        <f t="shared" si="81"/>
        <v>5.0201517683998649</v>
      </c>
      <c r="L373">
        <f t="shared" si="84"/>
        <v>24.545972004978687</v>
      </c>
      <c r="M373">
        <f t="shared" si="85"/>
        <v>0.98610014036149707</v>
      </c>
    </row>
    <row r="374" spans="1:13" x14ac:dyDescent="0.45">
      <c r="A374">
        <f t="shared" si="86"/>
        <v>4.998821768399865</v>
      </c>
      <c r="B374" s="1">
        <f t="shared" si="74"/>
        <v>1.0027166619750785E-5</v>
      </c>
      <c r="C374" s="1">
        <f t="shared" si="82"/>
        <v>1.0054407042024439E-10</v>
      </c>
      <c r="D374" s="1">
        <f t="shared" si="75"/>
        <v>4.478970804806513E-12</v>
      </c>
      <c r="E374" s="1">
        <f t="shared" si="76"/>
        <v>-1.0026169329052502E-5</v>
      </c>
      <c r="F374" s="1">
        <f t="shared" si="77"/>
        <v>4812341.770773544</v>
      </c>
      <c r="G374" s="1">
        <f t="shared" si="78"/>
        <v>214377.0209814944</v>
      </c>
      <c r="H374" s="1">
        <f t="shared" si="79"/>
        <v>1.9893688954777766E-7</v>
      </c>
      <c r="I374" s="1">
        <f t="shared" si="80"/>
        <v>4.264789561835626E-2</v>
      </c>
      <c r="J374" s="2">
        <f t="shared" si="83"/>
        <v>24.577489149894788</v>
      </c>
      <c r="K374">
        <f t="shared" si="81"/>
        <v>4.998821768399865</v>
      </c>
      <c r="L374">
        <f t="shared" si="84"/>
        <v>24.567138243232264</v>
      </c>
      <c r="M374">
        <f t="shared" si="85"/>
        <v>1.0303445241773239</v>
      </c>
    </row>
    <row r="375" spans="1:13" x14ac:dyDescent="0.45">
      <c r="A375">
        <f t="shared" si="86"/>
        <v>4.9774917683998652</v>
      </c>
      <c r="B375" s="1">
        <f t="shared" si="74"/>
        <v>1.0531936491305825E-5</v>
      </c>
      <c r="C375" s="1">
        <f t="shared" si="82"/>
        <v>1.1092168625689925E-10</v>
      </c>
      <c r="D375" s="1">
        <f t="shared" si="75"/>
        <v>4.7044432242422985E-12</v>
      </c>
      <c r="E375" s="1">
        <f t="shared" si="76"/>
        <v>-1.0530986998303445E-5</v>
      </c>
      <c r="F375" s="1">
        <f t="shared" si="77"/>
        <v>5309045.6933722431</v>
      </c>
      <c r="G375" s="1">
        <f t="shared" si="78"/>
        <v>225168.80947457027</v>
      </c>
      <c r="H375" s="1">
        <f t="shared" si="79"/>
        <v>1.8069408382915296E-7</v>
      </c>
      <c r="I375" s="1">
        <f t="shared" si="80"/>
        <v>4.0687033123076227E-2</v>
      </c>
      <c r="J375" s="2">
        <f t="shared" si="83"/>
        <v>24.597299655247607</v>
      </c>
      <c r="K375">
        <f t="shared" si="81"/>
        <v>4.9774917683998652</v>
      </c>
      <c r="L375">
        <f t="shared" si="84"/>
        <v>24.587394402571199</v>
      </c>
      <c r="M375">
        <f t="shared" si="85"/>
        <v>1.0767014581465402</v>
      </c>
    </row>
    <row r="376" spans="1:13" x14ac:dyDescent="0.45">
      <c r="A376">
        <f t="shared" si="86"/>
        <v>4.9561617683998653</v>
      </c>
      <c r="B376" s="1">
        <f t="shared" si="74"/>
        <v>1.1062116594174645E-5</v>
      </c>
      <c r="C376" s="1">
        <f t="shared" si="82"/>
        <v>1.2237042354311405E-10</v>
      </c>
      <c r="D376" s="1">
        <f t="shared" si="75"/>
        <v>4.9412659770787098E-12</v>
      </c>
      <c r="E376" s="1">
        <f t="shared" si="76"/>
        <v>-1.1061212608041894E-5</v>
      </c>
      <c r="F376" s="1">
        <f t="shared" si="77"/>
        <v>5857016.7118001059</v>
      </c>
      <c r="G376" s="1">
        <f t="shared" si="78"/>
        <v>236503.85907998958</v>
      </c>
      <c r="H376" s="1">
        <f t="shared" si="79"/>
        <v>1.6410871584976905E-7</v>
      </c>
      <c r="I376" s="1">
        <f t="shared" si="80"/>
        <v>3.8812672824563528E-2</v>
      </c>
      <c r="J376" s="2">
        <f t="shared" si="83"/>
        <v>24.616255309981543</v>
      </c>
      <c r="K376">
        <f t="shared" si="81"/>
        <v>4.9561617683998653</v>
      </c>
      <c r="L376">
        <f t="shared" si="84"/>
        <v>24.606777482614575</v>
      </c>
      <c r="M376">
        <f t="shared" si="85"/>
        <v>1.1252578873898027</v>
      </c>
    </row>
    <row r="377" spans="1:13" x14ac:dyDescent="0.45">
      <c r="A377">
        <f t="shared" si="86"/>
        <v>4.9348317683998655</v>
      </c>
      <c r="B377" s="1">
        <f t="shared" si="74"/>
        <v>1.1618986085240029E-5</v>
      </c>
      <c r="C377" s="1">
        <f t="shared" si="82"/>
        <v>1.3500083764900142E-10</v>
      </c>
      <c r="D377" s="1">
        <f t="shared" si="75"/>
        <v>5.1900104417070748E-12</v>
      </c>
      <c r="E377" s="1">
        <f t="shared" si="76"/>
        <v>-1.1618125424944317E-5</v>
      </c>
      <c r="F377" s="1">
        <f t="shared" si="77"/>
        <v>6461546.3387575084</v>
      </c>
      <c r="G377" s="1">
        <f t="shared" si="78"/>
        <v>248409.51768697152</v>
      </c>
      <c r="H377" s="1">
        <f t="shared" si="79"/>
        <v>1.4903225481093288E-7</v>
      </c>
      <c r="I377" s="1">
        <f t="shared" si="80"/>
        <v>3.7021328601895304E-2</v>
      </c>
      <c r="J377" s="2">
        <f t="shared" si="83"/>
        <v>24.634391487295453</v>
      </c>
      <c r="K377">
        <f t="shared" si="81"/>
        <v>4.9348317683998655</v>
      </c>
      <c r="L377">
        <f t="shared" si="84"/>
        <v>24.6253233986385</v>
      </c>
      <c r="M377">
        <f t="shared" si="85"/>
        <v>1.1761023081551409</v>
      </c>
    </row>
    <row r="378" spans="1:13" x14ac:dyDescent="0.45">
      <c r="A378">
        <f t="shared" si="86"/>
        <v>4.9135017683998656</v>
      </c>
      <c r="B378" s="1">
        <f t="shared" si="74"/>
        <v>1.220388851443612E-5</v>
      </c>
      <c r="C378" s="1">
        <f t="shared" si="82"/>
        <v>1.4893489487278586E-10</v>
      </c>
      <c r="D378" s="1">
        <f t="shared" si="75"/>
        <v>5.451276759838209E-12</v>
      </c>
      <c r="E378" s="1">
        <f t="shared" si="76"/>
        <v>-1.2203069103476395E-5</v>
      </c>
      <c r="F378" s="1">
        <f t="shared" si="77"/>
        <v>7128472.2483023964</v>
      </c>
      <c r="G378" s="1">
        <f t="shared" si="78"/>
        <v>260914.50988376158</v>
      </c>
      <c r="H378" s="1">
        <f t="shared" si="79"/>
        <v>1.353292089580999E-7</v>
      </c>
      <c r="I378" s="1">
        <f t="shared" si="80"/>
        <v>3.5309624886677708E-2</v>
      </c>
      <c r="J378" s="2">
        <f t="shared" si="83"/>
        <v>24.651742480668869</v>
      </c>
      <c r="K378">
        <f t="shared" si="81"/>
        <v>4.9135017683998656</v>
      </c>
      <c r="L378">
        <f t="shared" si="84"/>
        <v>24.643066983982159</v>
      </c>
      <c r="M378">
        <f t="shared" si="85"/>
        <v>1.2293244277690911</v>
      </c>
    </row>
    <row r="379" spans="1:13" x14ac:dyDescent="0.45">
      <c r="A379">
        <f t="shared" si="86"/>
        <v>4.8921717683998658</v>
      </c>
      <c r="B379" s="1">
        <f t="shared" si="74"/>
        <v>1.2818235066309516E-5</v>
      </c>
      <c r="C379" s="1">
        <f t="shared" si="82"/>
        <v>1.6430715021516694E-10</v>
      </c>
      <c r="D379" s="1">
        <f t="shared" si="75"/>
        <v>5.7256952844545757E-12</v>
      </c>
      <c r="E379" s="1">
        <f t="shared" si="76"/>
        <v>-1.2817454927706325E-5</v>
      </c>
      <c r="F379" s="1">
        <f t="shared" si="77"/>
        <v>7864234.6476754993</v>
      </c>
      <c r="G379" s="1">
        <f t="shared" si="78"/>
        <v>274049.00626097899</v>
      </c>
      <c r="H379" s="1">
        <f t="shared" si="79"/>
        <v>1.228760165714161E-7</v>
      </c>
      <c r="I379" s="1">
        <f t="shared" si="80"/>
        <v>3.367429598673731E-2</v>
      </c>
      <c r="J379" s="2">
        <f t="shared" si="83"/>
        <v>24.668341511926485</v>
      </c>
      <c r="K379">
        <f t="shared" si="81"/>
        <v>4.8921717683998658</v>
      </c>
      <c r="L379">
        <f t="shared" si="84"/>
        <v>24.660041996297679</v>
      </c>
      <c r="M379">
        <f t="shared" si="85"/>
        <v>1.2850147498946836</v>
      </c>
    </row>
    <row r="380" spans="1:13" x14ac:dyDescent="0.45">
      <c r="A380">
        <f t="shared" si="86"/>
        <v>4.8708417683998659</v>
      </c>
      <c r="B380" s="1">
        <f t="shared" si="74"/>
        <v>1.3463507964761082E-5</v>
      </c>
      <c r="C380" s="1">
        <f t="shared" si="82"/>
        <v>1.812660467171851E-10</v>
      </c>
      <c r="D380" s="1">
        <f t="shared" si="75"/>
        <v>6.0139281006525846E-12</v>
      </c>
      <c r="E380" s="1">
        <f t="shared" si="76"/>
        <v>-1.346276521628675E-5</v>
      </c>
      <c r="F380" s="1">
        <f t="shared" si="77"/>
        <v>8675938.467520602</v>
      </c>
      <c r="G380" s="1">
        <f t="shared" si="78"/>
        <v>287844.69620370574</v>
      </c>
      <c r="H380" s="1">
        <f t="shared" si="79"/>
        <v>1.1156002662881122E-7</v>
      </c>
      <c r="I380" s="1">
        <f t="shared" si="80"/>
        <v>3.2112185093500743E-2</v>
      </c>
      <c r="J380" s="2">
        <f t="shared" si="83"/>
        <v>24.684220742531469</v>
      </c>
      <c r="K380">
        <f t="shared" si="81"/>
        <v>4.8708417683998659</v>
      </c>
      <c r="L380">
        <f t="shared" si="84"/>
        <v>24.676281127228975</v>
      </c>
      <c r="M380">
        <f t="shared" si="85"/>
        <v>1.3432640743503692</v>
      </c>
    </row>
    <row r="381" spans="1:13" x14ac:dyDescent="0.45">
      <c r="A381">
        <f t="shared" si="86"/>
        <v>4.8495117683998661</v>
      </c>
      <c r="B381" s="1">
        <f t="shared" si="74"/>
        <v>1.4141264049183423E-5</v>
      </c>
      <c r="C381" s="1">
        <f t="shared" si="82"/>
        <v>1.9997534890872753E-10</v>
      </c>
      <c r="D381" s="1">
        <f t="shared" si="75"/>
        <v>6.3166706230445276E-12</v>
      </c>
      <c r="E381" s="1">
        <f t="shared" si="76"/>
        <v>-1.4140556898820824E-5</v>
      </c>
      <c r="F381" s="1">
        <f t="shared" si="77"/>
        <v>9571421.9710436109</v>
      </c>
      <c r="G381" s="1">
        <f t="shared" si="78"/>
        <v>302334.86434795009</v>
      </c>
      <c r="H381" s="1">
        <f t="shared" si="79"/>
        <v>1.0127856249578996E-7</v>
      </c>
      <c r="I381" s="1">
        <f t="shared" si="80"/>
        <v>3.0620243010645035E-2</v>
      </c>
      <c r="J381" s="2">
        <f t="shared" si="83"/>
        <v>24.699411287735185</v>
      </c>
      <c r="K381">
        <f t="shared" si="81"/>
        <v>4.8495117683998661</v>
      </c>
      <c r="L381">
        <f t="shared" si="84"/>
        <v>24.691816015133327</v>
      </c>
      <c r="M381">
        <f t="shared" si="85"/>
        <v>1.4041628996161784</v>
      </c>
    </row>
    <row r="382" spans="1:13" x14ac:dyDescent="0.45">
      <c r="A382">
        <f t="shared" si="86"/>
        <v>4.8281817683998662</v>
      </c>
      <c r="B382" s="1">
        <f t="shared" si="74"/>
        <v>1.4853138530621895E-5</v>
      </c>
      <c r="C382" s="1">
        <f t="shared" si="82"/>
        <v>2.2061572420984473E-10</v>
      </c>
      <c r="D382" s="1">
        <f t="shared" si="75"/>
        <v>6.6346532735740683E-12</v>
      </c>
      <c r="E382" s="1">
        <f t="shared" si="76"/>
        <v>-1.4852465272240888E-5</v>
      </c>
      <c r="F382" s="1">
        <f t="shared" si="77"/>
        <v>10559332.444638375</v>
      </c>
      <c r="G382" s="1">
        <f t="shared" si="78"/>
        <v>317554.47088594525</v>
      </c>
      <c r="H382" s="1">
        <f t="shared" si="79"/>
        <v>9.1938062409627673E-8</v>
      </c>
      <c r="I382" s="1">
        <f t="shared" si="80"/>
        <v>2.9195526638893146E-2</v>
      </c>
      <c r="J382" s="2">
        <f t="shared" si="83"/>
        <v>24.713943233238023</v>
      </c>
      <c r="K382">
        <f t="shared" si="81"/>
        <v>4.8281817683998662</v>
      </c>
      <c r="L382">
        <f t="shared" si="84"/>
        <v>24.706677260486604</v>
      </c>
      <c r="M382">
        <f t="shared" si="85"/>
        <v>1.4678007150407659</v>
      </c>
    </row>
    <row r="383" spans="1:13" x14ac:dyDescent="0.45">
      <c r="A383">
        <f t="shared" si="86"/>
        <v>4.8068517683998664</v>
      </c>
      <c r="B383" s="1">
        <f t="shared" si="74"/>
        <v>1.5600848937021581E-5</v>
      </c>
      <c r="C383" s="1">
        <f t="shared" si="82"/>
        <v>2.4338648755576742E-10</v>
      </c>
      <c r="D383" s="1">
        <f t="shared" si="75"/>
        <v>6.9686432437933366E-12</v>
      </c>
      <c r="E383" s="1">
        <f t="shared" si="76"/>
        <v>-1.5600207946262656E-5</v>
      </c>
      <c r="F383" s="1">
        <f t="shared" si="77"/>
        <v>11649209.700889967</v>
      </c>
      <c r="G383" s="1">
        <f t="shared" si="78"/>
        <v>333540.2359140336</v>
      </c>
      <c r="H383" s="1">
        <f t="shared" si="79"/>
        <v>8.3453290924088652E-8</v>
      </c>
      <c r="I383" s="1">
        <f t="shared" si="80"/>
        <v>2.7835197249204857E-2</v>
      </c>
      <c r="J383" s="2">
        <f t="shared" si="83"/>
        <v>24.72784565404255</v>
      </c>
      <c r="K383">
        <f t="shared" si="81"/>
        <v>4.8068517683998664</v>
      </c>
      <c r="L383">
        <f t="shared" si="84"/>
        <v>24.720894443640287</v>
      </c>
      <c r="M383">
        <f t="shared" si="85"/>
        <v>1.5342651686283373</v>
      </c>
    </row>
    <row r="384" spans="1:13" x14ac:dyDescent="0.45">
      <c r="A384">
        <f t="shared" si="86"/>
        <v>4.7855217683998665</v>
      </c>
      <c r="B384" s="1">
        <f t="shared" si="74"/>
        <v>1.6386199257078961E-5</v>
      </c>
      <c r="C384" s="1">
        <f t="shared" si="82"/>
        <v>2.6850752609269512E-10</v>
      </c>
      <c r="D384" s="1">
        <f t="shared" si="75"/>
        <v>7.3194463458534767E-12</v>
      </c>
      <c r="E384" s="1">
        <f t="shared" si="76"/>
        <v>-1.6385588987434176E-5</v>
      </c>
      <c r="F384" s="1">
        <f t="shared" si="77"/>
        <v>12851578.200306993</v>
      </c>
      <c r="G384" s="1">
        <f t="shared" si="78"/>
        <v>350330.72802664485</v>
      </c>
      <c r="H384" s="1">
        <f t="shared" si="79"/>
        <v>7.5746615863044388E-8</v>
      </c>
      <c r="I384" s="1">
        <f t="shared" si="80"/>
        <v>2.6536518574086673E-2</v>
      </c>
      <c r="J384" s="2">
        <f t="shared" si="83"/>
        <v>24.74114663520567</v>
      </c>
      <c r="K384">
        <f t="shared" si="81"/>
        <v>4.7855217683998665</v>
      </c>
      <c r="L384">
        <f t="shared" si="84"/>
        <v>24.73449614462411</v>
      </c>
      <c r="M384">
        <f t="shared" si="85"/>
        <v>1.6036410952255586</v>
      </c>
    </row>
    <row r="385" spans="1:13" x14ac:dyDescent="0.45">
      <c r="A385">
        <f t="shared" si="86"/>
        <v>4.7641917683998667</v>
      </c>
      <c r="B385" s="1">
        <f t="shared" ref="B385:B448" si="87">10^(-A385)</f>
        <v>1.7211084292695994E-5</v>
      </c>
      <c r="C385" s="1">
        <f t="shared" si="82"/>
        <v>2.9622142253028677E-10</v>
      </c>
      <c r="D385" s="1">
        <f t="shared" ref="D385:D448" si="88">$B$4*B385</f>
        <v>7.6879089566744682E-12</v>
      </c>
      <c r="E385" s="1">
        <f t="shared" ref="E385:E448" si="89">$B$3/B385-B385</f>
        <v>-1.7210503271777733E-5</v>
      </c>
      <c r="F385" s="1">
        <f t="shared" ref="F385:F448" si="90">C385/$B$6</f>
        <v>14178048.681361448</v>
      </c>
      <c r="G385" s="1">
        <f t="shared" ref="G385:G448" si="91">B385/$B$5</f>
        <v>367966.45737011405</v>
      </c>
      <c r="H385" s="1">
        <f t="shared" ref="H385:H448" si="92">1/(F385+G385+1)</f>
        <v>6.8747345696758021E-8</v>
      </c>
      <c r="I385" s="1">
        <f t="shared" ref="I385:I448" si="93">(G385+2)*H385</f>
        <v>2.5296854744325997E-2</v>
      </c>
      <c r="J385" s="2">
        <f t="shared" si="83"/>
        <v>24.753873294220696</v>
      </c>
      <c r="K385">
        <f t="shared" ref="K385:K448" si="94">A385</f>
        <v>4.7641917683998667</v>
      </c>
      <c r="L385">
        <f t="shared" si="84"/>
        <v>24.747509964713181</v>
      </c>
      <c r="M385">
        <f t="shared" si="85"/>
        <v>1.6760093890168313</v>
      </c>
    </row>
    <row r="386" spans="1:13" x14ac:dyDescent="0.45">
      <c r="A386">
        <f t="shared" si="86"/>
        <v>4.7428617683998668</v>
      </c>
      <c r="B386" s="1">
        <f t="shared" si="87"/>
        <v>1.8077494230537741E-5</v>
      </c>
      <c r="C386" s="1">
        <f t="shared" si="82"/>
        <v>3.2679579765512531E-10</v>
      </c>
      <c r="D386" s="1">
        <f t="shared" si="88"/>
        <v>8.0749200599849126E-12</v>
      </c>
      <c r="E386" s="1">
        <f t="shared" si="89"/>
        <v>-1.8076941056526319E-5</v>
      </c>
      <c r="F386" s="1">
        <f t="shared" si="90"/>
        <v>15641430.280232292</v>
      </c>
      <c r="G386" s="1">
        <f t="shared" si="91"/>
        <v>386489.97338085045</v>
      </c>
      <c r="H386" s="1">
        <f t="shared" si="92"/>
        <v>6.2391122602662657E-8</v>
      </c>
      <c r="I386" s="1">
        <f t="shared" si="93"/>
        <v>2.4113668096149673E-2</v>
      </c>
      <c r="J386" s="2">
        <f t="shared" si="83"/>
        <v>24.766051804783764</v>
      </c>
      <c r="K386">
        <f t="shared" si="94"/>
        <v>4.7428617683998668</v>
      </c>
      <c r="L386">
        <f t="shared" si="84"/>
        <v>24.75996254950223</v>
      </c>
      <c r="M386">
        <f t="shared" si="85"/>
        <v>1.7514457034413151</v>
      </c>
    </row>
    <row r="387" spans="1:13" x14ac:dyDescent="0.45">
      <c r="A387">
        <f t="shared" si="86"/>
        <v>4.721531768399867</v>
      </c>
      <c r="B387" s="1">
        <f t="shared" si="87"/>
        <v>1.8987519443723233E-5</v>
      </c>
      <c r="C387" s="1">
        <f t="shared" si="82"/>
        <v>3.6052589462576784E-10</v>
      </c>
      <c r="D387" s="1">
        <f t="shared" si="88"/>
        <v>8.4814133911585535E-12</v>
      </c>
      <c r="E387" s="1">
        <f t="shared" si="89"/>
        <v>-1.8986992781984735E-5</v>
      </c>
      <c r="F387" s="1">
        <f t="shared" si="90"/>
        <v>17255854.22294331</v>
      </c>
      <c r="G387" s="1">
        <f t="shared" si="91"/>
        <v>405945.96744366817</v>
      </c>
      <c r="H387" s="1">
        <f t="shared" si="92"/>
        <v>5.6619366802989679E-8</v>
      </c>
      <c r="I387" s="1">
        <f t="shared" si="93"/>
        <v>2.2984516871621161E-2</v>
      </c>
      <c r="J387" s="2">
        <f t="shared" si="83"/>
        <v>24.777707421720788</v>
      </c>
      <c r="K387">
        <f t="shared" si="94"/>
        <v>4.721531768399867</v>
      </c>
      <c r="L387">
        <f t="shared" si="84"/>
        <v>24.771879613252274</v>
      </c>
      <c r="M387">
        <f t="shared" si="85"/>
        <v>1.8300189612654698</v>
      </c>
    </row>
    <row r="388" spans="1:13" x14ac:dyDescent="0.45">
      <c r="A388">
        <f t="shared" si="86"/>
        <v>4.7002017683998671</v>
      </c>
      <c r="B388" s="1">
        <f t="shared" si="87"/>
        <v>1.9943355535234715E-5</v>
      </c>
      <c r="C388" s="1">
        <f t="shared" si="82"/>
        <v>3.9773743000477717E-10</v>
      </c>
      <c r="D388" s="1">
        <f t="shared" si="88"/>
        <v>8.9083696900224398E-12</v>
      </c>
      <c r="E388" s="1">
        <f t="shared" si="89"/>
        <v>-1.9942854115100958E-5</v>
      </c>
      <c r="F388" s="1">
        <f t="shared" si="90"/>
        <v>19036910.284335546</v>
      </c>
      <c r="G388" s="1">
        <f t="shared" si="91"/>
        <v>426381.3807179635</v>
      </c>
      <c r="H388" s="1">
        <f t="shared" si="92"/>
        <v>5.1378768084575312E-8</v>
      </c>
      <c r="I388" s="1">
        <f t="shared" si="93"/>
        <v>2.1907052833025426E-2</v>
      </c>
      <c r="J388" s="2">
        <f t="shared" si="83"/>
        <v>24.788864506872407</v>
      </c>
      <c r="K388">
        <f t="shared" si="94"/>
        <v>4.7002017683998671</v>
      </c>
      <c r="L388">
        <f t="shared" si="84"/>
        <v>24.783285964296596</v>
      </c>
      <c r="M388">
        <f t="shared" si="85"/>
        <v>1.9117896574360247</v>
      </c>
    </row>
    <row r="389" spans="1:13" x14ac:dyDescent="0.45">
      <c r="A389">
        <f t="shared" si="86"/>
        <v>4.6788717683998673</v>
      </c>
      <c r="B389" s="1">
        <f t="shared" si="87"/>
        <v>2.0947308635212935E-5</v>
      </c>
      <c r="C389" s="1">
        <f t="shared" si="82"/>
        <v>4.3878973905886639E-10</v>
      </c>
      <c r="D389" s="1">
        <f t="shared" si="88"/>
        <v>9.3568190670718054E-12</v>
      </c>
      <c r="E389" s="1">
        <f t="shared" si="89"/>
        <v>-2.0946831246915748E-5</v>
      </c>
      <c r="F389" s="1">
        <f t="shared" si="90"/>
        <v>21001797.331597168</v>
      </c>
      <c r="G389" s="1">
        <f t="shared" si="91"/>
        <v>447845.51739188033</v>
      </c>
      <c r="H389" s="1">
        <f t="shared" si="92"/>
        <v>4.6620820701744728E-8</v>
      </c>
      <c r="I389" s="1">
        <f t="shared" si="93"/>
        <v>2.0879018810048357E-2</v>
      </c>
      <c r="J389" s="2">
        <f t="shared" si="83"/>
        <v>24.799546555753587</v>
      </c>
      <c r="K389">
        <f t="shared" si="94"/>
        <v>4.6788717683998673</v>
      </c>
      <c r="L389">
        <f t="shared" si="84"/>
        <v>24.794205531312997</v>
      </c>
      <c r="M389">
        <f t="shared" si="85"/>
        <v>1.9968079379959964</v>
      </c>
    </row>
    <row r="390" spans="1:13" x14ac:dyDescent="0.45">
      <c r="A390">
        <f t="shared" si="86"/>
        <v>4.6575417683998674</v>
      </c>
      <c r="B390" s="1">
        <f t="shared" si="87"/>
        <v>2.2001800964919828E-5</v>
      </c>
      <c r="C390" s="1">
        <f t="shared" si="82"/>
        <v>4.840792456999471E-10</v>
      </c>
      <c r="D390" s="1">
        <f t="shared" si="88"/>
        <v>9.8278434888009187E-12</v>
      </c>
      <c r="E390" s="1">
        <f t="shared" si="89"/>
        <v>-2.2001346456672255E-5</v>
      </c>
      <c r="F390" s="1">
        <f t="shared" si="90"/>
        <v>23169489.406083889</v>
      </c>
      <c r="G390" s="1">
        <f t="shared" si="91"/>
        <v>470390.16363772261</v>
      </c>
      <c r="H390" s="1">
        <f t="shared" si="92"/>
        <v>4.2301398141614053E-8</v>
      </c>
      <c r="I390" s="1">
        <f t="shared" si="93"/>
        <v>1.9898246196734571E-2</v>
      </c>
      <c r="J390" s="2">
        <f t="shared" si="83"/>
        <v>24.809776224823505</v>
      </c>
      <c r="K390">
        <f t="shared" si="94"/>
        <v>4.6575417683998674</v>
      </c>
      <c r="L390">
        <f t="shared" si="84"/>
        <v>24.804661390288544</v>
      </c>
      <c r="M390">
        <f t="shared" si="85"/>
        <v>2.0851114395013357</v>
      </c>
    </row>
    <row r="391" spans="1:13" x14ac:dyDescent="0.45">
      <c r="A391">
        <f t="shared" si="86"/>
        <v>4.6362117683998676</v>
      </c>
      <c r="B391" s="1">
        <f t="shared" si="87"/>
        <v>2.3109376680792212E-5</v>
      </c>
      <c r="C391" s="1">
        <f t="shared" si="82"/>
        <v>5.340432905747429E-10</v>
      </c>
      <c r="D391" s="1">
        <f t="shared" si="88"/>
        <v>1.0322579388145969E-11</v>
      </c>
      <c r="E391" s="1">
        <f t="shared" si="89"/>
        <v>-2.310894395600962E-5</v>
      </c>
      <c r="F391" s="1">
        <f t="shared" si="90"/>
        <v>25560918.947207488</v>
      </c>
      <c r="G391" s="1">
        <f t="shared" si="91"/>
        <v>494069.71255560714</v>
      </c>
      <c r="H391" s="1">
        <f t="shared" si="92"/>
        <v>3.8380364492882801E-8</v>
      </c>
      <c r="I391" s="1">
        <f t="shared" si="93"/>
        <v>1.8962652413507024E-2</v>
      </c>
      <c r="J391" s="2">
        <f t="shared" si="83"/>
        <v>24.819575359218209</v>
      </c>
      <c r="K391">
        <f t="shared" si="94"/>
        <v>4.6362117683998676</v>
      </c>
      <c r="L391">
        <f t="shared" si="84"/>
        <v>24.814675792020857</v>
      </c>
      <c r="M391">
        <f t="shared" si="85"/>
        <v>2.1767228758008437</v>
      </c>
    </row>
    <row r="392" spans="1:13" x14ac:dyDescent="0.45">
      <c r="A392">
        <f t="shared" si="86"/>
        <v>4.6148817683998677</v>
      </c>
      <c r="B392" s="1">
        <f t="shared" si="87"/>
        <v>2.4272708012686488E-5</v>
      </c>
      <c r="C392" s="1">
        <f t="shared" si="82"/>
        <v>5.8916435426913477E-10</v>
      </c>
      <c r="D392" s="1">
        <f t="shared" si="88"/>
        <v>1.0842220406338269E-11</v>
      </c>
      <c r="E392" s="1">
        <f t="shared" si="89"/>
        <v>-2.4272296027340859E-5</v>
      </c>
      <c r="F392" s="1">
        <f t="shared" si="90"/>
        <v>28199178.927704368</v>
      </c>
      <c r="G392" s="1">
        <f t="shared" si="91"/>
        <v>518941.29540680815</v>
      </c>
      <c r="H392" s="1">
        <f t="shared" si="92"/>
        <v>3.4821219404674727E-8</v>
      </c>
      <c r="I392" s="1">
        <f t="shared" si="93"/>
        <v>1.8070238347945397E-2</v>
      </c>
      <c r="J392" s="2">
        <f t="shared" si="83"/>
        <v>24.828965020815026</v>
      </c>
      <c r="K392">
        <f t="shared" si="94"/>
        <v>4.6148817683998677</v>
      </c>
      <c r="L392">
        <f t="shared" si="84"/>
        <v>24.82427019001662</v>
      </c>
      <c r="M392">
        <f t="shared" si="85"/>
        <v>2.2716473623746518</v>
      </c>
    </row>
    <row r="393" spans="1:13" x14ac:dyDescent="0.45">
      <c r="A393">
        <f t="shared" si="86"/>
        <v>4.5935517683998679</v>
      </c>
      <c r="B393" s="1">
        <f t="shared" si="87"/>
        <v>2.5494601711124028E-5</v>
      </c>
      <c r="C393" s="1">
        <f t="shared" si="82"/>
        <v>6.4997471640884822E-10</v>
      </c>
      <c r="D393" s="1">
        <f t="shared" si="88"/>
        <v>1.1388020272782976E-11</v>
      </c>
      <c r="E393" s="1">
        <f t="shared" si="89"/>
        <v>-2.5494209471225037E-5</v>
      </c>
      <c r="F393" s="1">
        <f t="shared" si="90"/>
        <v>31109745.852214783</v>
      </c>
      <c r="G393" s="1">
        <f t="shared" si="91"/>
        <v>545064.91945341951</v>
      </c>
      <c r="H393" s="1">
        <f t="shared" si="92"/>
        <v>3.159077385179789E-8</v>
      </c>
      <c r="I393" s="1">
        <f t="shared" si="93"/>
        <v>1.7219085786549113E-2</v>
      </c>
      <c r="J393" s="2">
        <f t="shared" si="83"/>
        <v>24.837965516512362</v>
      </c>
      <c r="K393">
        <f t="shared" si="94"/>
        <v>4.5935517683998679</v>
      </c>
      <c r="L393">
        <f t="shared" si="84"/>
        <v>24.833465268663694</v>
      </c>
      <c r="M393">
        <f t="shared" si="85"/>
        <v>2.3698694735572472</v>
      </c>
    </row>
    <row r="394" spans="1:13" x14ac:dyDescent="0.45">
      <c r="A394">
        <f t="shared" si="86"/>
        <v>4.572221768399868</v>
      </c>
      <c r="B394" s="1">
        <f t="shared" si="87"/>
        <v>2.677800581909235E-5</v>
      </c>
      <c r="C394" s="1">
        <f t="shared" si="82"/>
        <v>7.1706159564734377E-10</v>
      </c>
      <c r="D394" s="1">
        <f t="shared" si="88"/>
        <v>1.1961295829911568E-11</v>
      </c>
      <c r="E394" s="1">
        <f t="shared" si="89"/>
        <v>-2.6777632378289194E-5</v>
      </c>
      <c r="F394" s="1">
        <f t="shared" si="90"/>
        <v>34320725.772570662</v>
      </c>
      <c r="G394" s="1">
        <f t="shared" si="91"/>
        <v>572503.61273689661</v>
      </c>
      <c r="H394" s="1">
        <f t="shared" si="92"/>
        <v>2.8658854137536907E-8</v>
      </c>
      <c r="I394" s="1">
        <f t="shared" si="93"/>
        <v>1.6407354848347912E-2</v>
      </c>
      <c r="J394" s="2">
        <f t="shared" si="83"/>
        <v>24.846596426622902</v>
      </c>
      <c r="K394">
        <f t="shared" si="94"/>
        <v>4.572221768399868</v>
      </c>
      <c r="L394">
        <f t="shared" si="84"/>
        <v>24.842280971567632</v>
      </c>
      <c r="M394">
        <f t="shared" si="85"/>
        <v>2.4713500345637853</v>
      </c>
    </row>
    <row r="395" spans="1:13" x14ac:dyDescent="0.45">
      <c r="A395">
        <f t="shared" si="86"/>
        <v>4.5508917683998682</v>
      </c>
      <c r="B395" s="1">
        <f t="shared" si="87"/>
        <v>2.8126016784740323E-5</v>
      </c>
      <c r="C395" s="1">
        <f t="shared" si="82"/>
        <v>7.9107282017549442E-10</v>
      </c>
      <c r="D395" s="1">
        <f t="shared" si="88"/>
        <v>1.2563430210306095E-11</v>
      </c>
      <c r="E395" s="1">
        <f t="shared" si="89"/>
        <v>-2.8125661242038469E-5</v>
      </c>
      <c r="F395" s="1">
        <f t="shared" si="90"/>
        <v>37863125.69545269</v>
      </c>
      <c r="G395" s="1">
        <f t="shared" si="91"/>
        <v>601323.57614478318</v>
      </c>
      <c r="H395" s="1">
        <f t="shared" si="92"/>
        <v>2.5998031765409364E-8</v>
      </c>
      <c r="I395" s="1">
        <f t="shared" si="93"/>
        <v>1.563328142996516E-2</v>
      </c>
      <c r="J395" s="2">
        <f t="shared" si="83"/>
        <v>24.854876633290658</v>
      </c>
      <c r="K395">
        <f t="shared" si="94"/>
        <v>4.5508917683998682</v>
      </c>
      <c r="L395">
        <f t="shared" si="84"/>
        <v>24.85073652995678</v>
      </c>
      <c r="M395">
        <f t="shared" si="85"/>
        <v>2.5760226593209898</v>
      </c>
    </row>
    <row r="396" spans="1:13" x14ac:dyDescent="0.45">
      <c r="A396">
        <f t="shared" si="86"/>
        <v>4.5295617683998683</v>
      </c>
      <c r="B396" s="1">
        <f t="shared" si="87"/>
        <v>2.9541886932128036E-5</v>
      </c>
      <c r="C396" s="1">
        <f t="shared" si="82"/>
        <v>8.7272308351063727E-10</v>
      </c>
      <c r="D396" s="1">
        <f t="shared" si="88"/>
        <v>1.3195876173760551E-11</v>
      </c>
      <c r="E396" s="1">
        <f t="shared" si="89"/>
        <v>-2.9541548429715413E-5</v>
      </c>
      <c r="F396" s="1">
        <f t="shared" si="90"/>
        <v>41771153.00327941</v>
      </c>
      <c r="G396" s="1">
        <f t="shared" si="91"/>
        <v>631594.34313251195</v>
      </c>
      <c r="H396" s="1">
        <f t="shared" si="92"/>
        <v>2.3583376997887898E-8</v>
      </c>
      <c r="I396" s="1">
        <f t="shared" si="93"/>
        <v>1.4895174670581395E-2</v>
      </c>
      <c r="J396" s="2">
        <f t="shared" si="83"/>
        <v>24.862824348854655</v>
      </c>
      <c r="K396">
        <f t="shared" si="94"/>
        <v>4.5295617683998683</v>
      </c>
      <c r="L396">
        <f t="shared" si="84"/>
        <v>24.858850491072658</v>
      </c>
      <c r="M396">
        <f t="shared" si="85"/>
        <v>2.6837900561796766</v>
      </c>
    </row>
    <row r="397" spans="1:13" x14ac:dyDescent="0.45">
      <c r="A397">
        <f t="shared" si="86"/>
        <v>4.5082317683998685</v>
      </c>
      <c r="B397" s="1">
        <f t="shared" si="87"/>
        <v>3.1029032308056218E-5</v>
      </c>
      <c r="C397" s="1">
        <f t="shared" si="82"/>
        <v>9.628008459743966E-10</v>
      </c>
      <c r="D397" s="1">
        <f t="shared" si="88"/>
        <v>1.3860159612330846E-11</v>
      </c>
      <c r="E397" s="1">
        <f t="shared" si="89"/>
        <v>-3.1028710029233578E-5</v>
      </c>
      <c r="F397" s="1">
        <f t="shared" si="90"/>
        <v>46082545.77970399</v>
      </c>
      <c r="G397" s="1">
        <f t="shared" si="91"/>
        <v>663388.94748564193</v>
      </c>
      <c r="H397" s="1">
        <f t="shared" si="92"/>
        <v>2.1392234093591009E-8</v>
      </c>
      <c r="I397" s="1">
        <f t="shared" si="93"/>
        <v>1.4191414444181991E-2</v>
      </c>
      <c r="J397" s="2">
        <f t="shared" si="83"/>
        <v>24.87045714409275</v>
      </c>
      <c r="K397">
        <f t="shared" si="94"/>
        <v>4.5082317683998685</v>
      </c>
      <c r="L397">
        <f t="shared" si="84"/>
        <v>24.866640746473703</v>
      </c>
      <c r="M397">
        <f t="shared" si="85"/>
        <v>2.7945201377265523</v>
      </c>
    </row>
    <row r="398" spans="1:13" x14ac:dyDescent="0.45">
      <c r="A398">
        <f t="shared" si="86"/>
        <v>4.4869017683998687</v>
      </c>
      <c r="B398" s="1">
        <f t="shared" si="87"/>
        <v>3.2591040923906266E-5</v>
      </c>
      <c r="C398" s="1">
        <f t="shared" si="82"/>
        <v>1.0621759485037329E-9</v>
      </c>
      <c r="D398" s="1">
        <f t="shared" si="88"/>
        <v>1.4557883231829498E-11</v>
      </c>
      <c r="E398" s="1">
        <f t="shared" si="89"/>
        <v>-3.259073409111675E-5</v>
      </c>
      <c r="F398" s="1">
        <f t="shared" si="90"/>
        <v>50838937.229522787</v>
      </c>
      <c r="G398" s="1">
        <f t="shared" si="91"/>
        <v>696784.09952727449</v>
      </c>
      <c r="H398" s="1">
        <f t="shared" si="92"/>
        <v>1.9404016375575512E-8</v>
      </c>
      <c r="I398" s="1">
        <f t="shared" si="93"/>
        <v>1.3520448885500623E-2</v>
      </c>
      <c r="J398" s="2">
        <f t="shared" si="83"/>
        <v>24.877791976289391</v>
      </c>
      <c r="K398">
        <f t="shared" si="94"/>
        <v>4.4869017683998687</v>
      </c>
      <c r="L398">
        <f t="shared" si="84"/>
        <v>24.874124560191071</v>
      </c>
      <c r="M398">
        <f t="shared" si="85"/>
        <v>2.9080419876229677</v>
      </c>
    </row>
    <row r="399" spans="1:13" x14ac:dyDescent="0.45">
      <c r="A399">
        <f t="shared" si="86"/>
        <v>4.4655717683998688</v>
      </c>
      <c r="B399" s="1">
        <f t="shared" si="87"/>
        <v>3.4231681412376982E-5</v>
      </c>
      <c r="C399" s="1">
        <f t="shared" si="82"/>
        <v>1.1718080123184757E-9</v>
      </c>
      <c r="D399" s="1">
        <f t="shared" si="88"/>
        <v>1.5290730418647909E-11</v>
      </c>
      <c r="E399" s="1">
        <f t="shared" si="89"/>
        <v>-3.4231389285330125E-5</v>
      </c>
      <c r="F399" s="1">
        <f t="shared" si="90"/>
        <v>56086257.712039955</v>
      </c>
      <c r="G399" s="1">
        <f t="shared" si="91"/>
        <v>731860.3711958027</v>
      </c>
      <c r="H399" s="1">
        <f t="shared" si="92"/>
        <v>1.7600019432798348E-8</v>
      </c>
      <c r="I399" s="1">
        <f t="shared" si="93"/>
        <v>1.2880791955180005E-2</v>
      </c>
      <c r="J399" s="2">
        <f t="shared" si="83"/>
        <v>24.884845217080308</v>
      </c>
      <c r="K399">
        <f t="shared" si="94"/>
        <v>4.4655717683998688</v>
      </c>
      <c r="L399">
        <f t="shared" si="84"/>
        <v>24.881318596684849</v>
      </c>
      <c r="M399">
        <f t="shared" si="85"/>
        <v>3.0241417572852827</v>
      </c>
    </row>
    <row r="400" spans="1:13" x14ac:dyDescent="0.45">
      <c r="A400">
        <f t="shared" si="86"/>
        <v>4.444241768399869</v>
      </c>
      <c r="B400" s="1">
        <f t="shared" si="87"/>
        <v>3.5954912120003145E-5</v>
      </c>
      <c r="C400" s="1">
        <f t="shared" si="82"/>
        <v>1.2927557055571491E-9</v>
      </c>
      <c r="D400" s="1">
        <f t="shared" si="88"/>
        <v>1.606046930123521E-11</v>
      </c>
      <c r="E400" s="1">
        <f t="shared" si="89"/>
        <v>-3.5954633993888789E-5</v>
      </c>
      <c r="F400" s="1">
        <f t="shared" si="90"/>
        <v>61875178.270143598</v>
      </c>
      <c r="G400" s="1">
        <f t="shared" si="91"/>
        <v>768702.39043951116</v>
      </c>
      <c r="H400" s="1">
        <f t="shared" si="92"/>
        <v>1.5963250895246194E-8</v>
      </c>
      <c r="I400" s="1">
        <f t="shared" si="93"/>
        <v>1.2271021048863207E-2</v>
      </c>
      <c r="J400" s="2">
        <f t="shared" si="83"/>
        <v>24.891632680035659</v>
      </c>
      <c r="K400">
        <f t="shared" si="94"/>
        <v>4.444241768399869</v>
      </c>
      <c r="L400">
        <f t="shared" si="84"/>
        <v>24.888238948557984</v>
      </c>
      <c r="M400">
        <f t="shared" si="85"/>
        <v>3.1425585878420876</v>
      </c>
    </row>
    <row r="401" spans="1:13" x14ac:dyDescent="0.45">
      <c r="A401">
        <f t="shared" si="86"/>
        <v>4.4229117683998691</v>
      </c>
      <c r="B401" s="1">
        <f t="shared" si="87"/>
        <v>3.7764890657393581E-5</v>
      </c>
      <c r="C401" s="1">
        <f t="shared" si="82"/>
        <v>1.4261869663648929E-9</v>
      </c>
      <c r="D401" s="1">
        <f t="shared" si="88"/>
        <v>1.6868957016032917E-11</v>
      </c>
      <c r="E401" s="1">
        <f t="shared" si="89"/>
        <v>-3.7764625861181388E-5</v>
      </c>
      <c r="F401" s="1">
        <f t="shared" si="90"/>
        <v>68261599.938057244</v>
      </c>
      <c r="G401" s="1">
        <f t="shared" si="91"/>
        <v>807399.04539704567</v>
      </c>
      <c r="H401" s="1">
        <f t="shared" si="92"/>
        <v>1.4478275351308886E-8</v>
      </c>
      <c r="I401" s="1">
        <f t="shared" si="93"/>
        <v>1.1689774654193073E-2</v>
      </c>
      <c r="J401" s="2">
        <f t="shared" si="83"/>
        <v>24.898169647951075</v>
      </c>
      <c r="K401">
        <f t="shared" si="94"/>
        <v>4.4229117683998691</v>
      </c>
      <c r="L401">
        <f t="shared" si="84"/>
        <v>24.894901163993367</v>
      </c>
      <c r="M401">
        <f t="shared" si="85"/>
        <v>3.2629806778916595</v>
      </c>
    </row>
    <row r="402" spans="1:13" x14ac:dyDescent="0.45">
      <c r="A402">
        <f t="shared" si="86"/>
        <v>4.4015817683998693</v>
      </c>
      <c r="B402" s="1">
        <f t="shared" si="87"/>
        <v>3.9665983930230457E-5</v>
      </c>
      <c r="C402" s="1">
        <f t="shared" si="82"/>
        <v>1.5733902811533008E-9</v>
      </c>
      <c r="D402" s="1">
        <f t="shared" si="88"/>
        <v>1.7718144188157726E-11</v>
      </c>
      <c r="E402" s="1">
        <f t="shared" si="89"/>
        <v>-3.9665731825050925E-5</v>
      </c>
      <c r="F402" s="1">
        <f t="shared" si="90"/>
        <v>75307193.55279465</v>
      </c>
      <c r="G402" s="1">
        <f t="shared" si="91"/>
        <v>848043.69885637541</v>
      </c>
      <c r="H402" s="1">
        <f t="shared" si="92"/>
        <v>1.3131073094349099E-8</v>
      </c>
      <c r="I402" s="1">
        <f t="shared" si="93"/>
        <v>1.1135750059031431E-2</v>
      </c>
      <c r="J402" s="2">
        <f t="shared" si="83"/>
        <v>24.904470899823014</v>
      </c>
      <c r="K402">
        <f t="shared" si="94"/>
        <v>4.4015817683998693</v>
      </c>
      <c r="L402">
        <f t="shared" si="84"/>
        <v>24.901320273887045</v>
      </c>
      <c r="M402">
        <f t="shared" si="85"/>
        <v>3.3850416446591498</v>
      </c>
    </row>
    <row r="403" spans="1:13" x14ac:dyDescent="0.45">
      <c r="A403">
        <f t="shared" si="86"/>
        <v>4.3802517683998694</v>
      </c>
      <c r="B403" s="1">
        <f t="shared" si="87"/>
        <v>4.1662778675231352E-5</v>
      </c>
      <c r="C403" s="1">
        <f t="shared" si="82"/>
        <v>1.7357871269413122E-9</v>
      </c>
      <c r="D403" s="1">
        <f t="shared" si="88"/>
        <v>1.8610079637642891E-11</v>
      </c>
      <c r="E403" s="1">
        <f t="shared" si="89"/>
        <v>-4.1662538652834429E-5</v>
      </c>
      <c r="F403" s="1">
        <f t="shared" si="90"/>
        <v>83079995.282036781</v>
      </c>
      <c r="G403" s="1">
        <f t="shared" si="91"/>
        <v>890734.41350966727</v>
      </c>
      <c r="H403" s="1">
        <f t="shared" si="92"/>
        <v>1.1908911494717253E-8</v>
      </c>
      <c r="I403" s="1">
        <f t="shared" si="93"/>
        <v>1.0607701113608497E-2</v>
      </c>
      <c r="J403" s="2">
        <f t="shared" si="83"/>
        <v>24.910550737491477</v>
      </c>
      <c r="K403">
        <f t="shared" si="94"/>
        <v>4.3802517683998694</v>
      </c>
      <c r="L403">
        <f t="shared" si="84"/>
        <v>24.907510818657244</v>
      </c>
      <c r="M403">
        <f t="shared" si="85"/>
        <v>3.5083173537089727</v>
      </c>
    </row>
    <row r="404" spans="1:13" x14ac:dyDescent="0.45">
      <c r="A404">
        <f t="shared" si="86"/>
        <v>4.3589217683998696</v>
      </c>
      <c r="B404" s="1">
        <f t="shared" si="87"/>
        <v>4.3760092526494077E-5</v>
      </c>
      <c r="C404" s="1">
        <f t="shared" si="82"/>
        <v>1.914945697927323E-9</v>
      </c>
      <c r="D404" s="1">
        <f t="shared" si="88"/>
        <v>1.9546915322592897E-11</v>
      </c>
      <c r="E404" s="1">
        <f t="shared" si="89"/>
        <v>-4.3759864007781647E-5</v>
      </c>
      <c r="F404" s="1">
        <f t="shared" si="90"/>
        <v>91655063.619179413</v>
      </c>
      <c r="G404" s="1">
        <f t="shared" si="91"/>
        <v>935574.1885475436</v>
      </c>
      <c r="H404" s="1">
        <f t="shared" si="92"/>
        <v>1.0800227894275497E-8</v>
      </c>
      <c r="I404" s="1">
        <f t="shared" si="93"/>
        <v>1.0104436048771133E-2</v>
      </c>
      <c r="J404" s="2">
        <f t="shared" si="83"/>
        <v>24.916423011939081</v>
      </c>
      <c r="K404">
        <f t="shared" si="94"/>
        <v>4.3589217683998696</v>
      </c>
      <c r="L404">
        <f t="shared" si="84"/>
        <v>24.913486874715279</v>
      </c>
      <c r="M404">
        <f t="shared" si="85"/>
        <v>3.632323419199492</v>
      </c>
    </row>
    <row r="405" spans="1:13" x14ac:dyDescent="0.45">
      <c r="A405">
        <f t="shared" si="86"/>
        <v>4.3375917683998697</v>
      </c>
      <c r="B405" s="1">
        <f t="shared" si="87"/>
        <v>4.5962985638923795E-5</v>
      </c>
      <c r="C405" s="1">
        <f t="shared" si="82"/>
        <v>2.1125960488439149E-9</v>
      </c>
      <c r="D405" s="1">
        <f t="shared" si="88"/>
        <v>2.0530911531177619E-11</v>
      </c>
      <c r="E405" s="1">
        <f t="shared" si="89"/>
        <v>-4.5962768072552484E-5</v>
      </c>
      <c r="F405" s="1">
        <f t="shared" si="90"/>
        <v>101115204.18986043</v>
      </c>
      <c r="G405" s="1">
        <f t="shared" si="91"/>
        <v>982671.20816354686</v>
      </c>
      <c r="H405" s="1">
        <f t="shared" si="92"/>
        <v>9.7945230134027954E-9</v>
      </c>
      <c r="I405" s="1">
        <f t="shared" si="93"/>
        <v>9.6248153520122146E-3</v>
      </c>
      <c r="J405" s="2">
        <f t="shared" si="83"/>
        <v>24.922101149240792</v>
      </c>
      <c r="K405">
        <f t="shared" si="94"/>
        <v>4.3375917683998697</v>
      </c>
      <c r="L405">
        <f t="shared" si="84"/>
        <v>24.919262080589938</v>
      </c>
      <c r="M405">
        <f t="shared" si="85"/>
        <v>3.7565136006085305</v>
      </c>
    </row>
    <row r="406" spans="1:13" x14ac:dyDescent="0.45">
      <c r="A406">
        <f t="shared" si="86"/>
        <v>4.3162617683998699</v>
      </c>
      <c r="B406" s="1">
        <f t="shared" si="87"/>
        <v>4.8276772896786512E-5</v>
      </c>
      <c r="C406" s="1">
        <f t="shared" ref="C406:C469" si="95">B406^2</f>
        <v>2.330646801327901E-9</v>
      </c>
      <c r="D406" s="1">
        <f t="shared" si="88"/>
        <v>2.1564442334992864E-11</v>
      </c>
      <c r="E406" s="1">
        <f t="shared" si="89"/>
        <v>-4.8276565757837493E-5</v>
      </c>
      <c r="F406" s="1">
        <f t="shared" si="90"/>
        <v>111551769.36910354</v>
      </c>
      <c r="G406" s="1">
        <f t="shared" si="91"/>
        <v>1032139.102568385</v>
      </c>
      <c r="H406" s="1">
        <f t="shared" si="92"/>
        <v>8.8822639460003604E-9</v>
      </c>
      <c r="I406" s="1">
        <f t="shared" si="93"/>
        <v>9.1677497025282259E-3</v>
      </c>
      <c r="J406" s="2">
        <f t="shared" ref="J406:J469" si="96">($B$11*(2-I406)-E406*$B$10-E406*$B$13+$B$14)/(E406+$B$7)</f>
        <v>24.927598176163759</v>
      </c>
      <c r="K406">
        <f t="shared" si="94"/>
        <v>4.3162617683998699</v>
      </c>
      <c r="L406">
        <f t="shared" si="84"/>
        <v>24.924849662702275</v>
      </c>
      <c r="M406">
        <f t="shared" si="85"/>
        <v>3.8802793398884896</v>
      </c>
    </row>
    <row r="407" spans="1:13" x14ac:dyDescent="0.45">
      <c r="A407">
        <f t="shared" si="86"/>
        <v>4.29493176839987</v>
      </c>
      <c r="B407" s="1">
        <f t="shared" si="87"/>
        <v>5.0707036736843101E-5</v>
      </c>
      <c r="C407" s="1">
        <f t="shared" si="95"/>
        <v>2.5712035746315558E-9</v>
      </c>
      <c r="D407" s="1">
        <f t="shared" si="88"/>
        <v>2.2650001316943937E-11</v>
      </c>
      <c r="E407" s="1">
        <f t="shared" si="89"/>
        <v>-5.0706839525555606E-5</v>
      </c>
      <c r="F407" s="1">
        <f t="shared" si="90"/>
        <v>123065540.43061997</v>
      </c>
      <c r="G407" s="1">
        <f t="shared" si="91"/>
        <v>1084097.2221436761</v>
      </c>
      <c r="H407" s="1">
        <f t="shared" si="92"/>
        <v>8.0547958967236132E-9</v>
      </c>
      <c r="I407" s="1">
        <f t="shared" si="93"/>
        <v>8.7321979661641441E-3</v>
      </c>
      <c r="J407" s="2">
        <f t="shared" si="96"/>
        <v>24.932926745421014</v>
      </c>
      <c r="K407">
        <f t="shared" si="94"/>
        <v>4.29493176839987</v>
      </c>
      <c r="L407">
        <f t="shared" ref="L407:L470" si="97">(J406+J407)/2</f>
        <v>24.930262460792385</v>
      </c>
      <c r="M407">
        <f t="shared" ref="M407:M470" si="98">(K406-K407)/(J407-J406)</f>
        <v>4.0029506928070786</v>
      </c>
    </row>
    <row r="408" spans="1:13" x14ac:dyDescent="0.45">
      <c r="A408">
        <f t="shared" si="86"/>
        <v>4.2736017683998702</v>
      </c>
      <c r="B408" s="1">
        <f t="shared" si="87"/>
        <v>5.3259640617003725E-5</v>
      </c>
      <c r="C408" s="1">
        <f t="shared" si="95"/>
        <v>2.8365893186523928E-9</v>
      </c>
      <c r="D408" s="1">
        <f t="shared" si="88"/>
        <v>2.3790207587472569E-11</v>
      </c>
      <c r="E408" s="1">
        <f t="shared" si="89"/>
        <v>-5.3259452857569301E-5</v>
      </c>
      <c r="F408" s="1">
        <f t="shared" si="90"/>
        <v>135767700.74680051</v>
      </c>
      <c r="G408" s="1">
        <f t="shared" si="91"/>
        <v>1138670.9253966731</v>
      </c>
      <c r="H408" s="1">
        <f t="shared" si="92"/>
        <v>7.3042618870222901E-9</v>
      </c>
      <c r="I408" s="1">
        <f t="shared" si="93"/>
        <v>8.3171652507590954E-3</v>
      </c>
      <c r="J408" s="2">
        <f t="shared" si="96"/>
        <v>24.938099160587051</v>
      </c>
      <c r="K408">
        <f t="shared" si="94"/>
        <v>4.2736017683998702</v>
      </c>
      <c r="L408">
        <f t="shared" si="97"/>
        <v>24.935512953004032</v>
      </c>
      <c r="M408">
        <f t="shared" si="98"/>
        <v>4.1237989054045814</v>
      </c>
    </row>
    <row r="409" spans="1:13" x14ac:dyDescent="0.45">
      <c r="A409">
        <f t="shared" si="86"/>
        <v>4.2522717683998703</v>
      </c>
      <c r="B409" s="1">
        <f t="shared" si="87"/>
        <v>5.5940743162996999E-5</v>
      </c>
      <c r="C409" s="1">
        <f t="shared" si="95"/>
        <v>3.1293667456283953E-9</v>
      </c>
      <c r="D409" s="1">
        <f t="shared" si="88"/>
        <v>2.498781210364194E-11</v>
      </c>
      <c r="E409" s="1">
        <f t="shared" si="89"/>
        <v>-5.5940564402411515E-5</v>
      </c>
      <c r="F409" s="1">
        <f t="shared" si="90"/>
        <v>149780909.43715137</v>
      </c>
      <c r="G409" s="1">
        <f t="shared" si="91"/>
        <v>1195991.8814106886</v>
      </c>
      <c r="H409" s="1">
        <f t="shared" si="92"/>
        <v>6.6235297230432948E-9</v>
      </c>
      <c r="I409" s="1">
        <f t="shared" si="93"/>
        <v>7.9217010221016137E-3</v>
      </c>
      <c r="J409" s="2">
        <f t="shared" si="96"/>
        <v>24.943127400686905</v>
      </c>
      <c r="K409">
        <f t="shared" si="94"/>
        <v>4.2522717683998703</v>
      </c>
      <c r="L409">
        <f t="shared" si="97"/>
        <v>24.940613280636978</v>
      </c>
      <c r="M409">
        <f t="shared" si="98"/>
        <v>4.2420408684579431</v>
      </c>
    </row>
    <row r="410" spans="1:13" x14ac:dyDescent="0.45">
      <c r="A410">
        <f t="shared" si="86"/>
        <v>4.2309417683998705</v>
      </c>
      <c r="B410" s="1">
        <f t="shared" si="87"/>
        <v>5.8756813027185728E-5</v>
      </c>
      <c r="C410" s="1">
        <f t="shared" si="95"/>
        <v>3.4523630771116622E-9</v>
      </c>
      <c r="D410" s="1">
        <f t="shared" si="88"/>
        <v>2.6245704306325836E-11</v>
      </c>
      <c r="E410" s="1">
        <f t="shared" si="89"/>
        <v>-5.8756642834156448E-5</v>
      </c>
      <c r="F410" s="1">
        <f t="shared" si="90"/>
        <v>165240485.83292234</v>
      </c>
      <c r="G410" s="1">
        <f t="shared" si="91"/>
        <v>1256198.3875209407</v>
      </c>
      <c r="H410" s="1">
        <f t="shared" si="92"/>
        <v>6.0061255794731885E-9</v>
      </c>
      <c r="I410" s="1">
        <f t="shared" si="93"/>
        <v>7.5448972804336538E-3</v>
      </c>
      <c r="J410" s="2">
        <f t="shared" si="96"/>
        <v>24.948023144473964</v>
      </c>
      <c r="K410">
        <f t="shared" si="94"/>
        <v>4.2309417683998705</v>
      </c>
      <c r="L410">
        <f t="shared" si="97"/>
        <v>24.945575272580435</v>
      </c>
      <c r="M410">
        <f t="shared" si="98"/>
        <v>4.3568456454723474</v>
      </c>
    </row>
    <row r="411" spans="1:13" x14ac:dyDescent="0.45">
      <c r="A411">
        <f t="shared" si="86"/>
        <v>4.2096117683998706</v>
      </c>
      <c r="B411" s="1">
        <f t="shared" si="87"/>
        <v>6.1714644495379007E-5</v>
      </c>
      <c r="C411" s="1">
        <f t="shared" si="95"/>
        <v>3.8086973451910142E-9</v>
      </c>
      <c r="D411" s="1">
        <f t="shared" si="88"/>
        <v>2.7566919091515567E-11</v>
      </c>
      <c r="E411" s="1">
        <f t="shared" si="89"/>
        <v>-6.1714482459283976E-5</v>
      </c>
      <c r="F411" s="1">
        <f t="shared" si="90"/>
        <v>182295716.19577634</v>
      </c>
      <c r="G411" s="1">
        <f t="shared" si="91"/>
        <v>1319435.7029822804</v>
      </c>
      <c r="H411" s="1">
        <f t="shared" si="92"/>
        <v>5.4461736093827621E-9</v>
      </c>
      <c r="I411" s="1">
        <f t="shared" si="93"/>
        <v>7.1858867972067067E-3</v>
      </c>
      <c r="J411" s="2">
        <f t="shared" si="96"/>
        <v>24.95279779441476</v>
      </c>
      <c r="K411">
        <f t="shared" si="94"/>
        <v>4.2096117683998706</v>
      </c>
      <c r="L411">
        <f t="shared" si="97"/>
        <v>24.950410469444364</v>
      </c>
      <c r="M411">
        <f t="shared" si="98"/>
        <v>4.4673432114366189</v>
      </c>
    </row>
    <row r="412" spans="1:13" x14ac:dyDescent="0.45">
      <c r="A412">
        <f t="shared" si="86"/>
        <v>4.1882817683998708</v>
      </c>
      <c r="B412" s="1">
        <f t="shared" si="87"/>
        <v>6.4821373879294611E-5</v>
      </c>
      <c r="C412" s="1">
        <f t="shared" si="95"/>
        <v>4.2018105115992975E-9</v>
      </c>
      <c r="D412" s="1">
        <f t="shared" si="88"/>
        <v>2.8954644132563939E-11</v>
      </c>
      <c r="E412" s="1">
        <f t="shared" si="89"/>
        <v>-6.4821219609191992E-5</v>
      </c>
      <c r="F412" s="1">
        <f t="shared" si="90"/>
        <v>201111295.30890048</v>
      </c>
      <c r="G412" s="1">
        <f t="shared" si="91"/>
        <v>1385856.3994338224</v>
      </c>
      <c r="H412" s="1">
        <f t="shared" si="92"/>
        <v>4.9383410414680973E-9</v>
      </c>
      <c r="I412" s="1">
        <f t="shared" si="93"/>
        <v>6.8438414115873326E-3</v>
      </c>
      <c r="J412" s="2">
        <f t="shared" si="96"/>
        <v>24.957462500401775</v>
      </c>
      <c r="K412">
        <f t="shared" si="94"/>
        <v>4.1882817683998708</v>
      </c>
      <c r="L412">
        <f t="shared" si="97"/>
        <v>24.955130147408269</v>
      </c>
      <c r="M412">
        <f t="shared" si="98"/>
        <v>4.5726354585642097</v>
      </c>
    </row>
    <row r="413" spans="1:13" x14ac:dyDescent="0.45">
      <c r="A413">
        <f t="shared" si="86"/>
        <v>4.1669517683998709</v>
      </c>
      <c r="B413" s="1">
        <f t="shared" si="87"/>
        <v>6.8084496734221892E-5</v>
      </c>
      <c r="C413" s="1">
        <f t="shared" si="95"/>
        <v>4.6354986955522713E-9</v>
      </c>
      <c r="D413" s="1">
        <f t="shared" si="88"/>
        <v>3.0412227571032763E-11</v>
      </c>
      <c r="E413" s="1">
        <f t="shared" si="89"/>
        <v>-6.8084349857906731E-5</v>
      </c>
      <c r="F413" s="1">
        <f t="shared" si="90"/>
        <v>221868916.86136541</v>
      </c>
      <c r="G413" s="1">
        <f t="shared" si="91"/>
        <v>1455620.7290060504</v>
      </c>
      <c r="H413" s="1">
        <f t="shared" si="92"/>
        <v>4.4777882731204467E-9</v>
      </c>
      <c r="I413" s="1">
        <f t="shared" si="93"/>
        <v>6.5179703860308745E-3</v>
      </c>
      <c r="J413" s="2">
        <f t="shared" si="96"/>
        <v>24.962028183218266</v>
      </c>
      <c r="K413">
        <f t="shared" si="94"/>
        <v>4.1669517683998709</v>
      </c>
      <c r="L413">
        <f t="shared" si="97"/>
        <v>24.95974534181002</v>
      </c>
      <c r="M413">
        <f t="shared" si="98"/>
        <v>4.6718094220119299</v>
      </c>
    </row>
    <row r="414" spans="1:13" x14ac:dyDescent="0.45">
      <c r="A414">
        <f t="shared" si="86"/>
        <v>4.1456217683998711</v>
      </c>
      <c r="B414" s="1">
        <f t="shared" si="87"/>
        <v>7.1511885943425596E-5</v>
      </c>
      <c r="C414" s="1">
        <f t="shared" si="95"/>
        <v>5.1139498311855115E-9</v>
      </c>
      <c r="D414" s="1">
        <f t="shared" si="88"/>
        <v>3.1943186094699326E-11</v>
      </c>
      <c r="E414" s="1">
        <f t="shared" si="89"/>
        <v>-7.1511746106531795E-5</v>
      </c>
      <c r="F414" s="1">
        <f t="shared" si="90"/>
        <v>244769027.98336631</v>
      </c>
      <c r="G414" s="1">
        <f t="shared" si="91"/>
        <v>1528897.010958516</v>
      </c>
      <c r="H414" s="1">
        <f t="shared" si="92"/>
        <v>4.0601235108372043E-9</v>
      </c>
      <c r="I414" s="1">
        <f t="shared" si="93"/>
        <v>6.2075188200884195E-3</v>
      </c>
      <c r="J414" s="2">
        <f t="shared" si="96"/>
        <v>24.966505557781247</v>
      </c>
      <c r="K414">
        <f t="shared" si="94"/>
        <v>4.1456217683998711</v>
      </c>
      <c r="L414">
        <f t="shared" si="97"/>
        <v>24.964266870499756</v>
      </c>
      <c r="M414">
        <f t="shared" si="98"/>
        <v>4.7639525574554211</v>
      </c>
    </row>
    <row r="415" spans="1:13" x14ac:dyDescent="0.45">
      <c r="A415">
        <f t="shared" si="86"/>
        <v>4.1242917683998712</v>
      </c>
      <c r="B415" s="1">
        <f t="shared" si="87"/>
        <v>7.5111810712923314E-5</v>
      </c>
      <c r="C415" s="1">
        <f t="shared" si="95"/>
        <v>5.6417841085740215E-9</v>
      </c>
      <c r="D415" s="1">
        <f t="shared" si="88"/>
        <v>3.3551213422211789E-11</v>
      </c>
      <c r="E415" s="1">
        <f t="shared" si="89"/>
        <v>-7.5111677578068692E-5</v>
      </c>
      <c r="F415" s="1">
        <f t="shared" si="90"/>
        <v>270032764.8751179</v>
      </c>
      <c r="G415" s="1">
        <f t="shared" si="91"/>
        <v>1605862.037780978</v>
      </c>
      <c r="H415" s="1">
        <f t="shared" si="92"/>
        <v>3.6813615489202467E-9</v>
      </c>
      <c r="I415" s="1">
        <f t="shared" si="93"/>
        <v>5.9117661214807028E-3</v>
      </c>
      <c r="J415" s="2">
        <f t="shared" si="96"/>
        <v>24.970905156191147</v>
      </c>
      <c r="K415">
        <f t="shared" si="94"/>
        <v>4.1242917683998712</v>
      </c>
      <c r="L415">
        <f t="shared" si="97"/>
        <v>24.968705356986199</v>
      </c>
      <c r="M415">
        <f t="shared" si="98"/>
        <v>4.8481697674951976</v>
      </c>
    </row>
    <row r="416" spans="1:13" x14ac:dyDescent="0.45">
      <c r="A416">
        <f t="shared" si="86"/>
        <v>4.1029617683998714</v>
      </c>
      <c r="B416" s="1">
        <f t="shared" si="87"/>
        <v>7.8892956522463181E-5</v>
      </c>
      <c r="C416" s="1">
        <f t="shared" si="95"/>
        <v>6.2240985888552658E-9</v>
      </c>
      <c r="D416" s="1">
        <f t="shared" si="88"/>
        <v>3.524018921486362E-11</v>
      </c>
      <c r="E416" s="1">
        <f t="shared" si="89"/>
        <v>-7.8892829768435429E-5</v>
      </c>
      <c r="F416" s="1">
        <f t="shared" si="90"/>
        <v>297904088.2209</v>
      </c>
      <c r="G416" s="1">
        <f t="shared" si="91"/>
        <v>1686701.5017377427</v>
      </c>
      <c r="H416" s="1">
        <f t="shared" si="92"/>
        <v>3.3378863134875323E-9</v>
      </c>
      <c r="I416" s="1">
        <f t="shared" si="93"/>
        <v>5.6300245333619058E-3</v>
      </c>
      <c r="J416" s="2">
        <f t="shared" si="96"/>
        <v>24.975237350618933</v>
      </c>
      <c r="K416">
        <f t="shared" si="94"/>
        <v>4.1029617683998714</v>
      </c>
      <c r="L416">
        <f t="shared" si="97"/>
        <v>24.973071253405038</v>
      </c>
      <c r="M416">
        <f t="shared" si="98"/>
        <v>4.9236017347684964</v>
      </c>
    </row>
    <row r="417" spans="1:13" x14ac:dyDescent="0.45">
      <c r="A417">
        <f t="shared" si="86"/>
        <v>4.0816317683998715</v>
      </c>
      <c r="B417" s="1">
        <f t="shared" si="87"/>
        <v>8.2864446080839637E-5</v>
      </c>
      <c r="C417" s="1">
        <f t="shared" si="95"/>
        <v>6.8665164242843793E-9</v>
      </c>
      <c r="D417" s="1">
        <f t="shared" si="88"/>
        <v>3.7014188436989259E-11</v>
      </c>
      <c r="E417" s="1">
        <f t="shared" si="89"/>
        <v>-8.2864325401821399E-5</v>
      </c>
      <c r="F417" s="1">
        <f t="shared" si="90"/>
        <v>328652139.00901461</v>
      </c>
      <c r="G417" s="1">
        <f t="shared" si="91"/>
        <v>1771610.4428843709</v>
      </c>
      <c r="H417" s="1">
        <f t="shared" si="92"/>
        <v>3.0264168318178259E-9</v>
      </c>
      <c r="I417" s="1">
        <f t="shared" si="93"/>
        <v>5.3616377166031568E-3</v>
      </c>
      <c r="J417" s="2">
        <f t="shared" si="96"/>
        <v>24.97951237606333</v>
      </c>
      <c r="K417">
        <f t="shared" si="94"/>
        <v>4.0816317683998715</v>
      </c>
      <c r="L417">
        <f t="shared" si="97"/>
        <v>24.977374863341133</v>
      </c>
      <c r="M417">
        <f t="shared" si="98"/>
        <v>4.9894439875106729</v>
      </c>
    </row>
    <row r="418" spans="1:13" x14ac:dyDescent="0.45">
      <c r="A418">
        <f t="shared" si="86"/>
        <v>4.0603017683998717</v>
      </c>
      <c r="B418" s="1">
        <f t="shared" si="87"/>
        <v>8.7035861336103891E-5</v>
      </c>
      <c r="C418" s="1">
        <f t="shared" si="95"/>
        <v>7.5752411585175035E-9</v>
      </c>
      <c r="D418" s="1">
        <f t="shared" si="88"/>
        <v>3.8877491187564023E-11</v>
      </c>
      <c r="E418" s="1">
        <f t="shared" si="89"/>
        <v>-8.7035746440934856E-5</v>
      </c>
      <c r="F418" s="1">
        <f t="shared" si="90"/>
        <v>362573837.50674838</v>
      </c>
      <c r="G418" s="1">
        <f t="shared" si="91"/>
        <v>1860793.7196376335</v>
      </c>
      <c r="H418" s="1">
        <f t="shared" si="92"/>
        <v>2.7439763172090686E-9</v>
      </c>
      <c r="I418" s="1">
        <f t="shared" si="93"/>
        <v>5.1059793858496726E-3</v>
      </c>
      <c r="J418" s="2">
        <f t="shared" si="96"/>
        <v>24.983740353012752</v>
      </c>
      <c r="K418">
        <f t="shared" si="94"/>
        <v>4.0603017683998717</v>
      </c>
      <c r="L418">
        <f t="shared" si="97"/>
        <v>24.981626364538041</v>
      </c>
      <c r="M418">
        <f t="shared" si="98"/>
        <v>5.0449660097866236</v>
      </c>
    </row>
    <row r="419" spans="1:13" x14ac:dyDescent="0.45">
      <c r="A419">
        <f t="shared" si="86"/>
        <v>4.0389717683998718</v>
      </c>
      <c r="B419" s="1">
        <f t="shared" si="87"/>
        <v>9.1417266593773704E-5</v>
      </c>
      <c r="C419" s="1">
        <f t="shared" si="95"/>
        <v>8.3571166314770934E-9</v>
      </c>
      <c r="D419" s="1">
        <f t="shared" si="88"/>
        <v>4.0834593026729092E-11</v>
      </c>
      <c r="E419" s="1">
        <f t="shared" si="89"/>
        <v>-9.1417157205248177E-5</v>
      </c>
      <c r="F419" s="1">
        <f t="shared" si="90"/>
        <v>399996750.48749393</v>
      </c>
      <c r="G419" s="1">
        <f t="shared" si="91"/>
        <v>1954466.5030340718</v>
      </c>
      <c r="H419" s="1">
        <f t="shared" si="92"/>
        <v>2.4878640870882125E-9</v>
      </c>
      <c r="I419" s="1">
        <f t="shared" si="93"/>
        <v>4.8624519980435266E-3</v>
      </c>
      <c r="J419" s="2">
        <f t="shared" si="96"/>
        <v>24.987931310048396</v>
      </c>
      <c r="K419">
        <f t="shared" si="94"/>
        <v>4.0389717683998718</v>
      </c>
      <c r="L419">
        <f t="shared" si="97"/>
        <v>24.985835831530572</v>
      </c>
      <c r="M419">
        <f t="shared" si="98"/>
        <v>5.0895296273842137</v>
      </c>
    </row>
    <row r="420" spans="1:13" x14ac:dyDescent="0.45">
      <c r="A420">
        <f t="shared" si="86"/>
        <v>4.017641768399872</v>
      </c>
      <c r="B420" s="1">
        <f t="shared" si="87"/>
        <v>9.6019232798819057E-5</v>
      </c>
      <c r="C420" s="1">
        <f t="shared" si="95"/>
        <v>9.219693067273809E-9</v>
      </c>
      <c r="D420" s="1">
        <f t="shared" si="88"/>
        <v>4.2890215822156086E-11</v>
      </c>
      <c r="E420" s="1">
        <f t="shared" si="89"/>
        <v>-9.601912865301713E-5</v>
      </c>
      <c r="F420" s="1">
        <f t="shared" si="90"/>
        <v>441282254.39756536</v>
      </c>
      <c r="G420" s="1">
        <f t="shared" si="91"/>
        <v>2052854.7958696461</v>
      </c>
      <c r="H420" s="1">
        <f t="shared" si="92"/>
        <v>2.2556300572803317E-9</v>
      </c>
      <c r="I420" s="1">
        <f t="shared" si="93"/>
        <v>4.6304854920557678E-3</v>
      </c>
      <c r="J420" s="2">
        <f t="shared" si="96"/>
        <v>24.99209520642674</v>
      </c>
      <c r="K420">
        <f t="shared" si="94"/>
        <v>4.017641768399872</v>
      </c>
      <c r="L420">
        <f t="shared" si="97"/>
        <v>24.990013258237568</v>
      </c>
      <c r="M420">
        <f t="shared" si="98"/>
        <v>5.1226058628486326</v>
      </c>
    </row>
    <row r="421" spans="1:13" x14ac:dyDescent="0.45">
      <c r="A421">
        <f t="shared" ref="A421:A484" si="99">A420+$B$18</f>
        <v>3.9963117683998721</v>
      </c>
      <c r="B421" s="1">
        <f t="shared" si="87"/>
        <v>1.0085286304000857E-4</v>
      </c>
      <c r="C421" s="1">
        <f t="shared" si="95"/>
        <v>1.0171299983366728E-8</v>
      </c>
      <c r="D421" s="1">
        <f t="shared" si="88"/>
        <v>4.5049319141420152E-11</v>
      </c>
      <c r="E421" s="1">
        <f t="shared" si="89"/>
        <v>-1.0085276388565937E-4</v>
      </c>
      <c r="F421" s="1">
        <f t="shared" si="90"/>
        <v>486829025.00800687</v>
      </c>
      <c r="G421" s="1">
        <f t="shared" si="91"/>
        <v>2156195.9779729936</v>
      </c>
      <c r="H421" s="1">
        <f t="shared" si="92"/>
        <v>2.0450515783249416E-9</v>
      </c>
      <c r="I421" s="1">
        <f t="shared" si="93"/>
        <v>4.4095360780347179E-3</v>
      </c>
      <c r="J421" s="2">
        <f t="shared" si="96"/>
        <v>24.996241954681345</v>
      </c>
      <c r="K421">
        <f t="shared" si="94"/>
        <v>3.9963117683998721</v>
      </c>
      <c r="L421">
        <f t="shared" si="97"/>
        <v>24.994168580554042</v>
      </c>
      <c r="M421">
        <f t="shared" si="98"/>
        <v>5.1437894683649521</v>
      </c>
    </row>
    <row r="422" spans="1:13" x14ac:dyDescent="0.45">
      <c r="A422">
        <f t="shared" si="99"/>
        <v>3.9749817683998723</v>
      </c>
      <c r="B422" s="1">
        <f t="shared" si="87"/>
        <v>1.059298193381506E-4</v>
      </c>
      <c r="C422" s="1">
        <f t="shared" si="95"/>
        <v>1.1221126625013224E-8</v>
      </c>
      <c r="D422" s="1">
        <f t="shared" si="88"/>
        <v>4.7317112217867681E-11</v>
      </c>
      <c r="E422" s="1">
        <f t="shared" si="89"/>
        <v>-1.0592972493602604E-4</v>
      </c>
      <c r="F422" s="1">
        <f t="shared" si="90"/>
        <v>537076887.24940968</v>
      </c>
      <c r="G422" s="1">
        <f t="shared" si="91"/>
        <v>2264739.378927866</v>
      </c>
      <c r="H422" s="1">
        <f t="shared" si="92"/>
        <v>1.8541124007010712E-9</v>
      </c>
      <c r="I422" s="1">
        <f t="shared" si="93"/>
        <v>4.1990850750510001E-3</v>
      </c>
      <c r="J422" s="2">
        <f t="shared" si="96"/>
        <v>25.000381443285725</v>
      </c>
      <c r="K422">
        <f t="shared" si="94"/>
        <v>3.9749817683998723</v>
      </c>
      <c r="L422">
        <f t="shared" si="97"/>
        <v>24.998311698983535</v>
      </c>
      <c r="M422">
        <f t="shared" si="98"/>
        <v>5.1528104165882862</v>
      </c>
    </row>
    <row r="423" spans="1:13" x14ac:dyDescent="0.45">
      <c r="A423">
        <f t="shared" si="99"/>
        <v>3.9536517683998724</v>
      </c>
      <c r="B423" s="1">
        <f t="shared" si="87"/>
        <v>1.1126235078286034E-4</v>
      </c>
      <c r="C423" s="1">
        <f t="shared" si="95"/>
        <v>1.2379310701728263E-8</v>
      </c>
      <c r="D423" s="1">
        <f t="shared" si="88"/>
        <v>4.9699066518848597E-11</v>
      </c>
      <c r="E423" s="1">
        <f t="shared" si="89"/>
        <v>-1.1126226090519795E-4</v>
      </c>
      <c r="F423" s="1">
        <f t="shared" si="90"/>
        <v>592511062.4058826</v>
      </c>
      <c r="G423" s="1">
        <f t="shared" si="91"/>
        <v>2378746.8796265461</v>
      </c>
      <c r="H423" s="1">
        <f t="shared" si="92"/>
        <v>1.6809835749583E-9</v>
      </c>
      <c r="I423" s="1">
        <f t="shared" si="93"/>
        <v>3.998637795602682E-3</v>
      </c>
      <c r="J423" s="2">
        <f t="shared" si="96"/>
        <v>25.004523559420534</v>
      </c>
      <c r="K423">
        <f t="shared" si="94"/>
        <v>3.9536517683998724</v>
      </c>
      <c r="L423">
        <f t="shared" si="97"/>
        <v>25.00245250135313</v>
      </c>
      <c r="M423">
        <f t="shared" si="98"/>
        <v>5.1495417573527282</v>
      </c>
    </row>
    <row r="424" spans="1:13" x14ac:dyDescent="0.45">
      <c r="A424">
        <f t="shared" si="99"/>
        <v>3.9323217683998726</v>
      </c>
      <c r="B424" s="1">
        <f t="shared" si="87"/>
        <v>1.1686332308573926E-4</v>
      </c>
      <c r="C424" s="1">
        <f t="shared" si="95"/>
        <v>1.3657036282641877E-8</v>
      </c>
      <c r="D424" s="1">
        <f t="shared" si="88"/>
        <v>5.2200928946636606E-11</v>
      </c>
      <c r="E424" s="1">
        <f t="shared" si="89"/>
        <v>-1.1686323751569267E-4</v>
      </c>
      <c r="F424" s="1">
        <f t="shared" si="90"/>
        <v>653666853.68145061</v>
      </c>
      <c r="G424" s="1">
        <f t="shared" si="91"/>
        <v>2498493.5441056173</v>
      </c>
      <c r="H424" s="1">
        <f t="shared" si="92"/>
        <v>1.5240061102041782E-9</v>
      </c>
      <c r="I424" s="1">
        <f t="shared" si="93"/>
        <v>3.8077224755348736E-3</v>
      </c>
      <c r="J424" s="2">
        <f t="shared" si="96"/>
        <v>25.008678211890302</v>
      </c>
      <c r="K424">
        <f t="shared" si="94"/>
        <v>3.9323217683998726</v>
      </c>
      <c r="L424">
        <f t="shared" si="97"/>
        <v>25.006600885655416</v>
      </c>
      <c r="M424">
        <f t="shared" si="98"/>
        <v>5.1340034227189175</v>
      </c>
    </row>
    <row r="425" spans="1:13" x14ac:dyDescent="0.45">
      <c r="A425">
        <f t="shared" si="99"/>
        <v>3.9109917683998727</v>
      </c>
      <c r="B425" s="1">
        <f t="shared" si="87"/>
        <v>1.2274624962126636E-4</v>
      </c>
      <c r="C425" s="1">
        <f t="shared" si="95"/>
        <v>1.5066641796086231E-8</v>
      </c>
      <c r="D425" s="1">
        <f t="shared" si="88"/>
        <v>5.4828735703886072E-11</v>
      </c>
      <c r="E425" s="1">
        <f t="shared" si="89"/>
        <v>-1.2274616815238212E-4</v>
      </c>
      <c r="F425" s="1">
        <f t="shared" si="90"/>
        <v>721134815.38528776</v>
      </c>
      <c r="G425" s="1">
        <f t="shared" si="91"/>
        <v>2624268.2831884539</v>
      </c>
      <c r="H425" s="1">
        <f t="shared" si="92"/>
        <v>1.381675230312388E-9</v>
      </c>
      <c r="I425" s="1">
        <f t="shared" si="93"/>
        <v>3.6258892479263628E-3</v>
      </c>
      <c r="J425" s="2">
        <f t="shared" si="96"/>
        <v>25.012855354236418</v>
      </c>
      <c r="K425">
        <f t="shared" si="94"/>
        <v>3.9109917683998727</v>
      </c>
      <c r="L425">
        <f t="shared" si="97"/>
        <v>25.01076678306336</v>
      </c>
      <c r="M425">
        <f t="shared" si="98"/>
        <v>5.1063617738176195</v>
      </c>
    </row>
    <row r="426" spans="1:13" x14ac:dyDescent="0.45">
      <c r="A426">
        <f t="shared" si="99"/>
        <v>3.8896617683998729</v>
      </c>
      <c r="B426" s="1">
        <f t="shared" si="87"/>
        <v>1.2892532403029712E-4</v>
      </c>
      <c r="C426" s="1">
        <f t="shared" si="95"/>
        <v>1.6621739176317109E-8</v>
      </c>
      <c r="D426" s="1">
        <f t="shared" si="88"/>
        <v>5.7588826857080024E-11</v>
      </c>
      <c r="E426" s="1">
        <f t="shared" si="89"/>
        <v>-1.289252464660166E-4</v>
      </c>
      <c r="F426" s="1">
        <f t="shared" si="90"/>
        <v>795566455.65234756</v>
      </c>
      <c r="G426" s="1">
        <f t="shared" si="91"/>
        <v>2756374.551535666</v>
      </c>
      <c r="H426" s="1">
        <f t="shared" si="92"/>
        <v>1.2526260817218324E-9</v>
      </c>
      <c r="I426" s="1">
        <f t="shared" si="93"/>
        <v>3.4527091595000577E-3</v>
      </c>
      <c r="J426" s="2">
        <f t="shared" si="96"/>
        <v>25.017065008095152</v>
      </c>
      <c r="K426">
        <f t="shared" si="94"/>
        <v>3.8896617683998729</v>
      </c>
      <c r="L426">
        <f t="shared" si="97"/>
        <v>25.014960181165783</v>
      </c>
      <c r="M426">
        <f t="shared" si="98"/>
        <v>5.0669249101673035</v>
      </c>
    </row>
    <row r="427" spans="1:13" x14ac:dyDescent="0.45">
      <c r="A427">
        <f t="shared" si="99"/>
        <v>3.868331768399873</v>
      </c>
      <c r="B427" s="1">
        <f t="shared" si="87"/>
        <v>1.3541545446482884E-4</v>
      </c>
      <c r="C427" s="1">
        <f t="shared" si="95"/>
        <v>1.8337345307916132E-8</v>
      </c>
      <c r="D427" s="1">
        <f t="shared" si="88"/>
        <v>6.048786163310494E-11</v>
      </c>
      <c r="E427" s="1">
        <f t="shared" si="89"/>
        <v>-1.3541538061801394E-4</v>
      </c>
      <c r="F427" s="1">
        <f t="shared" si="90"/>
        <v>877680527.76800001</v>
      </c>
      <c r="G427" s="1">
        <f t="shared" si="91"/>
        <v>2895131.0797852008</v>
      </c>
      <c r="H427" s="1">
        <f t="shared" si="92"/>
        <v>1.135620759916142E-9</v>
      </c>
      <c r="I427" s="1">
        <f t="shared" si="93"/>
        <v>3.2877732281240304E-3</v>
      </c>
      <c r="J427" s="2">
        <f t="shared" si="96"/>
        <v>25.021317286851094</v>
      </c>
      <c r="K427">
        <f t="shared" si="94"/>
        <v>3.868331768399873</v>
      </c>
      <c r="L427">
        <f t="shared" si="97"/>
        <v>25.019191147473123</v>
      </c>
      <c r="M427">
        <f t="shared" si="98"/>
        <v>5.0161339893801253</v>
      </c>
    </row>
    <row r="428" spans="1:13" x14ac:dyDescent="0.45">
      <c r="A428">
        <f t="shared" si="99"/>
        <v>3.8470017683998732</v>
      </c>
      <c r="B428" s="1">
        <f t="shared" si="87"/>
        <v>1.4223229955665577E-4</v>
      </c>
      <c r="C428" s="1">
        <f t="shared" si="95"/>
        <v>2.023002703717426E-8</v>
      </c>
      <c r="D428" s="1">
        <f t="shared" si="88"/>
        <v>6.353283448585886E-11</v>
      </c>
      <c r="E428" s="1">
        <f t="shared" si="89"/>
        <v>-1.422322292491375E-4</v>
      </c>
      <c r="F428" s="1">
        <f t="shared" si="90"/>
        <v>968269970.84921896</v>
      </c>
      <c r="G428" s="1">
        <f t="shared" si="91"/>
        <v>3040872.6435485543</v>
      </c>
      <c r="H428" s="1">
        <f t="shared" si="92"/>
        <v>1.02953653371616E-9</v>
      </c>
      <c r="I428" s="1">
        <f t="shared" si="93"/>
        <v>3.1306915399843421E-3</v>
      </c>
      <c r="J428" s="2">
        <f t="shared" si="96"/>
        <v>25.025622419638449</v>
      </c>
      <c r="K428">
        <f t="shared" si="94"/>
        <v>3.8470017683998732</v>
      </c>
      <c r="L428">
        <f t="shared" si="97"/>
        <v>25.023469853244769</v>
      </c>
      <c r="M428">
        <f t="shared" si="98"/>
        <v>4.9545510100526231</v>
      </c>
    </row>
    <row r="429" spans="1:13" x14ac:dyDescent="0.45">
      <c r="A429">
        <f t="shared" si="99"/>
        <v>3.8256717683998733</v>
      </c>
      <c r="B429" s="1">
        <f t="shared" si="87"/>
        <v>1.4939230619669455E-4</v>
      </c>
      <c r="C429" s="1">
        <f t="shared" si="95"/>
        <v>2.2318061150766943E-8</v>
      </c>
      <c r="D429" s="1">
        <f t="shared" si="88"/>
        <v>6.6731091971656135E-11</v>
      </c>
      <c r="E429" s="1">
        <f t="shared" si="89"/>
        <v>-1.4939223925884311E-4</v>
      </c>
      <c r="F429" s="1">
        <f t="shared" si="90"/>
        <v>1068209566.9053874</v>
      </c>
      <c r="G429" s="1">
        <f t="shared" si="91"/>
        <v>3193950.8711184259</v>
      </c>
      <c r="H429" s="1">
        <f t="shared" si="92"/>
        <v>9.3335515748721319E-10</v>
      </c>
      <c r="I429" s="1">
        <f t="shared" si="93"/>
        <v>2.9810923850294752E-3</v>
      </c>
      <c r="J429" s="2">
        <f t="shared" si="96"/>
        <v>25.029990775744697</v>
      </c>
      <c r="K429">
        <f t="shared" si="94"/>
        <v>3.8256717683998733</v>
      </c>
      <c r="L429">
        <f t="shared" si="97"/>
        <v>25.027806597691573</v>
      </c>
      <c r="M429">
        <f t="shared" si="98"/>
        <v>4.8828436787678493</v>
      </c>
    </row>
    <row r="430" spans="1:13" x14ac:dyDescent="0.45">
      <c r="A430">
        <f t="shared" si="99"/>
        <v>3.8043417683998735</v>
      </c>
      <c r="B430" s="1">
        <f t="shared" si="87"/>
        <v>1.5691274921612961E-4</v>
      </c>
      <c r="C430" s="1">
        <f t="shared" si="95"/>
        <v>2.4621610866563984E-8</v>
      </c>
      <c r="D430" s="1">
        <f t="shared" si="88"/>
        <v>7.009035047414402E-11</v>
      </c>
      <c r="E430" s="1">
        <f t="shared" si="89"/>
        <v>-1.5691268548644513E-4</v>
      </c>
      <c r="F430" s="1">
        <f t="shared" si="90"/>
        <v>1178464388.2195599</v>
      </c>
      <c r="G430" s="1">
        <f t="shared" si="91"/>
        <v>3354735.0918365647</v>
      </c>
      <c r="H430" s="1">
        <f t="shared" si="92"/>
        <v>8.4615317135155023E-10</v>
      </c>
      <c r="I430" s="1">
        <f t="shared" si="93"/>
        <v>2.8386214293081862E-3</v>
      </c>
      <c r="J430" s="2">
        <f t="shared" si="96"/>
        <v>25.034432889473059</v>
      </c>
      <c r="K430">
        <f t="shared" si="94"/>
        <v>3.8043417683998735</v>
      </c>
      <c r="L430">
        <f t="shared" si="97"/>
        <v>25.03221183260888</v>
      </c>
      <c r="M430">
        <f t="shared" si="98"/>
        <v>4.8017681005797614</v>
      </c>
    </row>
    <row r="431" spans="1:13" x14ac:dyDescent="0.45">
      <c r="A431">
        <f t="shared" si="99"/>
        <v>3.7830117683998736</v>
      </c>
      <c r="B431" s="1">
        <f t="shared" si="87"/>
        <v>1.6481177306511621E-4</v>
      </c>
      <c r="C431" s="1">
        <f t="shared" si="95"/>
        <v>2.7162920540867367E-8</v>
      </c>
      <c r="D431" s="1">
        <f t="shared" si="88"/>
        <v>7.3618714821495485E-11</v>
      </c>
      <c r="E431" s="1">
        <f t="shared" si="89"/>
        <v>-1.648117123898391E-4</v>
      </c>
      <c r="F431" s="1">
        <f t="shared" si="90"/>
        <v>1300099116.6227841</v>
      </c>
      <c r="G431" s="1">
        <f t="shared" si="91"/>
        <v>3523613.2271686383</v>
      </c>
      <c r="H431" s="1">
        <f t="shared" si="92"/>
        <v>7.6709309858996336E-10</v>
      </c>
      <c r="I431" s="1">
        <f t="shared" si="93"/>
        <v>2.7029409228475684E-3</v>
      </c>
      <c r="J431" s="2">
        <f t="shared" si="96"/>
        <v>25.038959485522685</v>
      </c>
      <c r="K431">
        <f t="shared" si="94"/>
        <v>3.7830117683998736</v>
      </c>
      <c r="L431">
        <f t="shared" si="97"/>
        <v>25.036696187497874</v>
      </c>
      <c r="M431">
        <f t="shared" si="98"/>
        <v>4.7121500938354384</v>
      </c>
    </row>
    <row r="432" spans="1:13" x14ac:dyDescent="0.45">
      <c r="A432">
        <f t="shared" si="99"/>
        <v>3.7616817683998738</v>
      </c>
      <c r="B432" s="1">
        <f t="shared" si="87"/>
        <v>1.7310843558959927E-4</v>
      </c>
      <c r="C432" s="1">
        <f t="shared" si="95"/>
        <v>2.9966530472278442E-8</v>
      </c>
      <c r="D432" s="1">
        <f t="shared" si="88"/>
        <v>7.7324697840795852E-11</v>
      </c>
      <c r="E432" s="1">
        <f t="shared" si="89"/>
        <v>-1.731083778223393E-4</v>
      </c>
      <c r="F432" s="1">
        <f t="shared" si="90"/>
        <v>1434288324.6535792</v>
      </c>
      <c r="G432" s="1">
        <f t="shared" si="91"/>
        <v>3700992.7266360251</v>
      </c>
      <c r="H432" s="1">
        <f t="shared" si="92"/>
        <v>6.9541545769367984E-10</v>
      </c>
      <c r="I432" s="1">
        <f t="shared" si="93"/>
        <v>2.5737289417454871E-3</v>
      </c>
      <c r="J432" s="2">
        <f t="shared" si="96"/>
        <v>25.043581504947721</v>
      </c>
      <c r="K432">
        <f t="shared" si="94"/>
        <v>3.7616817683998738</v>
      </c>
      <c r="L432">
        <f t="shared" si="97"/>
        <v>25.041270495235203</v>
      </c>
      <c r="M432">
        <f t="shared" si="98"/>
        <v>4.6148659359728068</v>
      </c>
    </row>
    <row r="433" spans="1:13" x14ac:dyDescent="0.45">
      <c r="A433">
        <f t="shared" si="99"/>
        <v>3.7403517683998739</v>
      </c>
      <c r="B433" s="1">
        <f t="shared" si="87"/>
        <v>1.8182275401186837E-4</v>
      </c>
      <c r="C433" s="1">
        <f t="shared" si="95"/>
        <v>3.3059513876460394E-8</v>
      </c>
      <c r="D433" s="1">
        <f t="shared" si="88"/>
        <v>8.1217240896802338E-11</v>
      </c>
      <c r="E433" s="1">
        <f t="shared" si="89"/>
        <v>-1.8182269901325144E-4</v>
      </c>
      <c r="F433" s="1">
        <f t="shared" si="90"/>
        <v>1582327817.8831787</v>
      </c>
      <c r="G433" s="1">
        <f t="shared" si="91"/>
        <v>3887301.5508626476</v>
      </c>
      <c r="H433" s="1">
        <f t="shared" si="92"/>
        <v>6.3043151405993828E-10</v>
      </c>
      <c r="I433" s="1">
        <f t="shared" si="93"/>
        <v>2.4506786631809134E-3</v>
      </c>
      <c r="J433" s="2">
        <f t="shared" si="96"/>
        <v>25.048310131758953</v>
      </c>
      <c r="K433">
        <f t="shared" si="94"/>
        <v>3.7403517683998739</v>
      </c>
      <c r="L433">
        <f t="shared" si="97"/>
        <v>25.045945818353339</v>
      </c>
      <c r="M433">
        <f t="shared" si="98"/>
        <v>4.5108233006108351</v>
      </c>
    </row>
    <row r="434" spans="1:13" x14ac:dyDescent="0.45">
      <c r="A434">
        <f t="shared" si="99"/>
        <v>3.7190217683998741</v>
      </c>
      <c r="B434" s="1">
        <f t="shared" si="87"/>
        <v>1.9097575322578146E-4</v>
      </c>
      <c r="C434" s="1">
        <f t="shared" si="95"/>
        <v>3.6471738320154578E-8</v>
      </c>
      <c r="D434" s="1">
        <f t="shared" si="88"/>
        <v>8.5305735464627971E-11</v>
      </c>
      <c r="E434" s="1">
        <f t="shared" si="89"/>
        <v>-1.9097570086311325E-4</v>
      </c>
      <c r="F434" s="1">
        <f t="shared" si="90"/>
        <v>1745647147.9342699</v>
      </c>
      <c r="G434" s="1">
        <f t="shared" si="91"/>
        <v>4082989.204108547</v>
      </c>
      <c r="H434" s="1">
        <f t="shared" si="92"/>
        <v>5.7151670317798137E-10</v>
      </c>
      <c r="I434" s="1">
        <f t="shared" si="93"/>
        <v>2.3334976720768134E-3</v>
      </c>
      <c r="J434" s="2">
        <f t="shared" si="96"/>
        <v>25.053156820234474</v>
      </c>
      <c r="K434">
        <f t="shared" si="94"/>
        <v>3.7190217683998741</v>
      </c>
      <c r="L434">
        <f t="shared" si="97"/>
        <v>25.050733475996715</v>
      </c>
      <c r="M434">
        <f t="shared" si="98"/>
        <v>4.4009430578696689</v>
      </c>
    </row>
    <row r="435" spans="1:13" x14ac:dyDescent="0.45">
      <c r="A435">
        <f t="shared" si="99"/>
        <v>3.6976917683998742</v>
      </c>
      <c r="B435" s="1">
        <f t="shared" si="87"/>
        <v>2.0058951652318448E-4</v>
      </c>
      <c r="C435" s="1">
        <f t="shared" si="95"/>
        <v>4.0236154139004903E-8</v>
      </c>
      <c r="D435" s="1">
        <f t="shared" si="88"/>
        <v>8.9600045788401041E-11</v>
      </c>
      <c r="E435" s="1">
        <f t="shared" si="89"/>
        <v>-2.0058946667013048E-4</v>
      </c>
      <c r="F435" s="1">
        <f t="shared" si="90"/>
        <v>1925823417.0259831</v>
      </c>
      <c r="G435" s="1">
        <f t="shared" si="91"/>
        <v>4288527.8187815035</v>
      </c>
      <c r="H435" s="1">
        <f t="shared" si="92"/>
        <v>5.1810466338641485E-10</v>
      </c>
      <c r="I435" s="1">
        <f t="shared" si="93"/>
        <v>2.2219072981823937E-3</v>
      </c>
      <c r="J435" s="2">
        <f t="shared" si="96"/>
        <v>25.058133323008807</v>
      </c>
      <c r="K435">
        <f t="shared" si="94"/>
        <v>3.6976917683998742</v>
      </c>
      <c r="L435">
        <f t="shared" si="97"/>
        <v>25.05564507162164</v>
      </c>
      <c r="M435">
        <f t="shared" si="98"/>
        <v>4.2861424914722619</v>
      </c>
    </row>
    <row r="436" spans="1:13" x14ac:dyDescent="0.45">
      <c r="A436">
        <f t="shared" si="99"/>
        <v>3.6763617683998744</v>
      </c>
      <c r="B436" s="1">
        <f t="shared" si="87"/>
        <v>2.1068723887390886E-4</v>
      </c>
      <c r="C436" s="1">
        <f t="shared" si="95"/>
        <v>4.4389112624311534E-8</v>
      </c>
      <c r="D436" s="1">
        <f t="shared" si="88"/>
        <v>9.4110532680565688E-11</v>
      </c>
      <c r="E436" s="1">
        <f t="shared" si="89"/>
        <v>-2.1068719141018941E-4</v>
      </c>
      <c r="F436" s="1">
        <f t="shared" si="90"/>
        <v>2124596507.3494229</v>
      </c>
      <c r="G436" s="1">
        <f t="shared" si="91"/>
        <v>4504413.2945431843</v>
      </c>
      <c r="H436" s="1">
        <f t="shared" si="92"/>
        <v>4.6968182195321157E-10</v>
      </c>
      <c r="I436" s="1">
        <f t="shared" si="93"/>
        <v>2.115641982374955E-3</v>
      </c>
      <c r="J436" s="2">
        <f t="shared" si="96"/>
        <v>25.063251720012744</v>
      </c>
      <c r="K436">
        <f t="shared" si="94"/>
        <v>3.6763617683998744</v>
      </c>
      <c r="L436">
        <f t="shared" si="97"/>
        <v>25.060692521510774</v>
      </c>
      <c r="M436">
        <f t="shared" si="98"/>
        <v>4.1673203511947152</v>
      </c>
    </row>
    <row r="437" spans="1:13" x14ac:dyDescent="0.45">
      <c r="A437">
        <f t="shared" si="99"/>
        <v>3.6550317683998745</v>
      </c>
      <c r="B437" s="1">
        <f t="shared" si="87"/>
        <v>2.2129328288789698E-4</v>
      </c>
      <c r="C437" s="1">
        <f t="shared" si="95"/>
        <v>4.8970717051302802E-8</v>
      </c>
      <c r="D437" s="1">
        <f t="shared" si="88"/>
        <v>9.8848078519245118E-11</v>
      </c>
      <c r="E437" s="1">
        <f t="shared" si="89"/>
        <v>-2.2129323769899713E-4</v>
      </c>
      <c r="F437" s="1">
        <f t="shared" si="90"/>
        <v>2343885882.3370867</v>
      </c>
      <c r="G437" s="1">
        <f t="shared" si="91"/>
        <v>4731166.494758172</v>
      </c>
      <c r="H437" s="1">
        <f t="shared" si="92"/>
        <v>4.2578248338595582E-10</v>
      </c>
      <c r="I437" s="1">
        <f t="shared" si="93"/>
        <v>2.014448671015529E-3</v>
      </c>
      <c r="J437" s="2">
        <f t="shared" si="96"/>
        <v>25.06852444833979</v>
      </c>
      <c r="K437">
        <f t="shared" si="94"/>
        <v>3.6550317683998745</v>
      </c>
      <c r="L437">
        <f t="shared" si="97"/>
        <v>25.065888084176265</v>
      </c>
      <c r="M437">
        <f t="shared" si="98"/>
        <v>4.0453440186910221</v>
      </c>
    </row>
    <row r="438" spans="1:13" x14ac:dyDescent="0.45">
      <c r="A438">
        <f t="shared" si="99"/>
        <v>3.6337017683998747</v>
      </c>
      <c r="B438" s="1">
        <f t="shared" si="87"/>
        <v>2.3243323759447322E-4</v>
      </c>
      <c r="C438" s="1">
        <f t="shared" si="95"/>
        <v>5.4025209938648838E-8</v>
      </c>
      <c r="D438" s="1">
        <f t="shared" si="88"/>
        <v>1.0382411350397762E-10</v>
      </c>
      <c r="E438" s="1">
        <f t="shared" si="89"/>
        <v>-2.3243319457136644E-4</v>
      </c>
      <c r="F438" s="1">
        <f t="shared" si="90"/>
        <v>2585809122.068542</v>
      </c>
      <c r="G438" s="1">
        <f t="shared" si="91"/>
        <v>4969334.5031724917</v>
      </c>
      <c r="H438" s="1">
        <f t="shared" si="92"/>
        <v>3.8598437356827505E-10</v>
      </c>
      <c r="I438" s="1">
        <f t="shared" si="93"/>
        <v>1.9180862372269966E-3</v>
      </c>
      <c r="J438" s="2">
        <f t="shared" si="96"/>
        <v>25.073964333118585</v>
      </c>
      <c r="K438">
        <f t="shared" si="94"/>
        <v>3.6337017683998747</v>
      </c>
      <c r="L438">
        <f t="shared" si="97"/>
        <v>25.071244390729188</v>
      </c>
      <c r="M438">
        <f t="shared" si="98"/>
        <v>3.921038931402578</v>
      </c>
    </row>
    <row r="439" spans="1:13" x14ac:dyDescent="0.45">
      <c r="A439">
        <f t="shared" si="99"/>
        <v>3.6123717683998748</v>
      </c>
      <c r="B439" s="1">
        <f t="shared" si="87"/>
        <v>2.4413398018057779E-4</v>
      </c>
      <c r="C439" s="1">
        <f t="shared" si="95"/>
        <v>5.9601400278810749E-8</v>
      </c>
      <c r="D439" s="1">
        <f t="shared" si="88"/>
        <v>1.0905064323317256E-10</v>
      </c>
      <c r="E439" s="1">
        <f t="shared" si="89"/>
        <v>-2.4413393921946295E-4</v>
      </c>
      <c r="F439" s="1">
        <f t="shared" si="90"/>
        <v>2852702371.8005724</v>
      </c>
      <c r="G439" s="1">
        <f t="shared" si="91"/>
        <v>5219491.9438536502</v>
      </c>
      <c r="H439" s="1">
        <f t="shared" si="92"/>
        <v>3.4990459758053126E-10</v>
      </c>
      <c r="I439" s="1">
        <f t="shared" si="93"/>
        <v>1.8263249279981315E-3</v>
      </c>
      <c r="J439" s="2">
        <f t="shared" si="96"/>
        <v>25.079584619474335</v>
      </c>
      <c r="K439">
        <f t="shared" si="94"/>
        <v>3.6123717683998748</v>
      </c>
      <c r="L439">
        <f t="shared" si="97"/>
        <v>25.07677447629646</v>
      </c>
      <c r="M439">
        <f t="shared" si="98"/>
        <v>3.7951802897332576</v>
      </c>
    </row>
    <row r="440" spans="1:13" x14ac:dyDescent="0.45">
      <c r="A440">
        <f t="shared" si="99"/>
        <v>3.591041768399875</v>
      </c>
      <c r="B440" s="1">
        <f t="shared" si="87"/>
        <v>2.5642374083691697E-4</v>
      </c>
      <c r="C440" s="1">
        <f t="shared" si="95"/>
        <v>6.5753134864798354E-8</v>
      </c>
      <c r="D440" s="1">
        <f t="shared" si="88"/>
        <v>1.1454027766982173E-10</v>
      </c>
      <c r="E440" s="1">
        <f t="shared" si="89"/>
        <v>-2.5642370183896784E-4</v>
      </c>
      <c r="F440" s="1">
        <f t="shared" si="90"/>
        <v>3147142901.0841336</v>
      </c>
      <c r="G440" s="1">
        <f t="shared" si="91"/>
        <v>5482242.3675767425</v>
      </c>
      <c r="H440" s="1">
        <f t="shared" si="92"/>
        <v>3.1719597293699672E-10</v>
      </c>
      <c r="I440" s="1">
        <f t="shared" si="93"/>
        <v>1.7389458360518751E-3</v>
      </c>
      <c r="J440" s="2">
        <f t="shared" si="96"/>
        <v>25.085399005666726</v>
      </c>
      <c r="K440">
        <f t="shared" si="94"/>
        <v>3.591041768399875</v>
      </c>
      <c r="L440">
        <f t="shared" si="97"/>
        <v>25.082491812570531</v>
      </c>
      <c r="M440">
        <f t="shared" si="98"/>
        <v>3.6684869725223246</v>
      </c>
    </row>
    <row r="441" spans="1:13" x14ac:dyDescent="0.45">
      <c r="A441">
        <f t="shared" si="99"/>
        <v>3.5697117683998751</v>
      </c>
      <c r="B441" s="1">
        <f t="shared" si="87"/>
        <v>2.6933217086848316E-4</v>
      </c>
      <c r="C441" s="1">
        <f t="shared" si="95"/>
        <v>7.2539818264729812E-8</v>
      </c>
      <c r="D441" s="1">
        <f t="shared" si="88"/>
        <v>1.2030626156535109E-10</v>
      </c>
      <c r="E441" s="1">
        <f t="shared" si="89"/>
        <v>-2.6933213373961005E-4</v>
      </c>
      <c r="F441" s="1">
        <f t="shared" si="90"/>
        <v>3471973991.3115048</v>
      </c>
      <c r="G441" s="1">
        <f t="shared" si="91"/>
        <v>5758219.7080015494</v>
      </c>
      <c r="H441" s="1">
        <f t="shared" si="92"/>
        <v>2.8754370349271478E-10</v>
      </c>
      <c r="I441" s="1">
        <f t="shared" si="93"/>
        <v>1.6557403954509111E-3</v>
      </c>
      <c r="J441" s="2">
        <f t="shared" si="96"/>
        <v>25.09142167749604</v>
      </c>
      <c r="K441">
        <f t="shared" si="94"/>
        <v>3.5697117683998751</v>
      </c>
      <c r="L441">
        <f t="shared" si="97"/>
        <v>25.088410341581383</v>
      </c>
      <c r="M441">
        <f t="shared" si="98"/>
        <v>3.5416175087246007</v>
      </c>
    </row>
    <row r="442" spans="1:13" x14ac:dyDescent="0.45">
      <c r="A442">
        <f t="shared" si="99"/>
        <v>3.5483817683998753</v>
      </c>
      <c r="B442" s="1">
        <f t="shared" si="87"/>
        <v>2.8289041423377618E-4</v>
      </c>
      <c r="C442" s="1">
        <f t="shared" si="95"/>
        <v>8.0026986465357474E-8</v>
      </c>
      <c r="D442" s="1">
        <f t="shared" si="88"/>
        <v>1.2636250641501714E-10</v>
      </c>
      <c r="E442" s="1">
        <f t="shared" si="89"/>
        <v>-2.8289037888439884E-4</v>
      </c>
      <c r="F442" s="1">
        <f t="shared" si="90"/>
        <v>3830332392.0216594</v>
      </c>
      <c r="G442" s="1">
        <f t="shared" si="91"/>
        <v>6048089.811153966</v>
      </c>
      <c r="H442" s="1">
        <f t="shared" si="92"/>
        <v>2.6066236247286717E-10</v>
      </c>
      <c r="I442" s="1">
        <f t="shared" si="93"/>
        <v>1.5765098999481948E-3</v>
      </c>
      <c r="J442" s="2">
        <f t="shared" si="96"/>
        <v>25.097667344073972</v>
      </c>
      <c r="K442">
        <f t="shared" si="94"/>
        <v>3.5483817683998753</v>
      </c>
      <c r="L442">
        <f t="shared" si="97"/>
        <v>25.094544510785006</v>
      </c>
      <c r="M442">
        <f t="shared" si="98"/>
        <v>3.4151678982296225</v>
      </c>
    </row>
    <row r="443" spans="1:13" x14ac:dyDescent="0.45">
      <c r="A443">
        <f t="shared" si="99"/>
        <v>3.5270517683998754</v>
      </c>
      <c r="B443" s="1">
        <f t="shared" si="87"/>
        <v>2.9713118268532153E-4</v>
      </c>
      <c r="C443" s="1">
        <f t="shared" si="95"/>
        <v>8.8286939723977912E-8</v>
      </c>
      <c r="D443" s="1">
        <f t="shared" si="88"/>
        <v>1.3272362402194353E-10</v>
      </c>
      <c r="E443" s="1">
        <f t="shared" si="89"/>
        <v>-2.9713114903015308E-4</v>
      </c>
      <c r="F443" s="1">
        <f t="shared" si="90"/>
        <v>4225678611.0970769</v>
      </c>
      <c r="G443" s="1">
        <f t="shared" si="91"/>
        <v>6352552.0419017999</v>
      </c>
      <c r="H443" s="1">
        <f t="shared" si="92"/>
        <v>2.3629315598469923E-10</v>
      </c>
      <c r="I443" s="1">
        <f t="shared" si="93"/>
        <v>1.5010650431243335E-3</v>
      </c>
      <c r="J443" s="2">
        <f t="shared" si="96"/>
        <v>25.104151275061135</v>
      </c>
      <c r="K443">
        <f t="shared" si="94"/>
        <v>3.5270517683998754</v>
      </c>
      <c r="L443">
        <f t="shared" si="97"/>
        <v>25.100909309567555</v>
      </c>
      <c r="M443">
        <f t="shared" si="98"/>
        <v>3.2896710409521273</v>
      </c>
    </row>
    <row r="444" spans="1:13" x14ac:dyDescent="0.45">
      <c r="A444">
        <f t="shared" si="99"/>
        <v>3.5057217683998756</v>
      </c>
      <c r="B444" s="1">
        <f t="shared" si="87"/>
        <v>3.1208883469278307E-4</v>
      </c>
      <c r="C444" s="1">
        <f t="shared" si="95"/>
        <v>9.7399440739899273E-8</v>
      </c>
      <c r="D444" s="1">
        <f t="shared" si="88"/>
        <v>1.394049617507805E-10</v>
      </c>
      <c r="E444" s="1">
        <f t="shared" si="89"/>
        <v>-3.1208880265062427E-4</v>
      </c>
      <c r="F444" s="1">
        <f t="shared" si="90"/>
        <v>4661830331.3511353</v>
      </c>
      <c r="G444" s="1">
        <f t="shared" si="91"/>
        <v>6672340.9713009968</v>
      </c>
      <c r="H444" s="1">
        <f t="shared" si="92"/>
        <v>2.142014410132766E-10</v>
      </c>
      <c r="I444" s="1">
        <f t="shared" si="93"/>
        <v>1.4292254793874812E-3</v>
      </c>
      <c r="J444" s="2">
        <f t="shared" si="96"/>
        <v>25.11088933947822</v>
      </c>
      <c r="K444">
        <f t="shared" si="94"/>
        <v>3.5057217683998756</v>
      </c>
      <c r="L444">
        <f t="shared" si="97"/>
        <v>25.107520307269677</v>
      </c>
      <c r="M444">
        <f t="shared" si="98"/>
        <v>3.1655975187643639</v>
      </c>
    </row>
    <row r="445" spans="1:13" x14ac:dyDescent="0.45">
      <c r="A445">
        <f t="shared" si="99"/>
        <v>3.4843917683998757</v>
      </c>
      <c r="B445" s="1">
        <f t="shared" si="87"/>
        <v>3.2779945833908217E-4</v>
      </c>
      <c r="C445" s="1">
        <f t="shared" si="95"/>
        <v>1.0745248488739567E-7</v>
      </c>
      <c r="D445" s="1">
        <f t="shared" si="88"/>
        <v>1.4642263955604125E-10</v>
      </c>
      <c r="E445" s="1">
        <f t="shared" si="89"/>
        <v>-3.2779942783262543E-4</v>
      </c>
      <c r="F445" s="1">
        <f t="shared" si="90"/>
        <v>5142999276.1951113</v>
      </c>
      <c r="G445" s="1">
        <f t="shared" si="91"/>
        <v>7008228.1488832459</v>
      </c>
      <c r="H445" s="1">
        <f t="shared" si="92"/>
        <v>1.9417447430170397E-10</v>
      </c>
      <c r="I445" s="1">
        <f t="shared" si="93"/>
        <v>1.3608194049447569E-3</v>
      </c>
      <c r="J445" s="2">
        <f t="shared" si="96"/>
        <v>25.117898046204481</v>
      </c>
      <c r="K445">
        <f t="shared" si="94"/>
        <v>3.4843917683998757</v>
      </c>
      <c r="L445">
        <f t="shared" si="97"/>
        <v>25.11439369284135</v>
      </c>
      <c r="M445">
        <f t="shared" si="98"/>
        <v>3.0433574742226948</v>
      </c>
    </row>
    <row r="446" spans="1:13" x14ac:dyDescent="0.45">
      <c r="A446">
        <f t="shared" si="99"/>
        <v>3.4630617683998759</v>
      </c>
      <c r="B446" s="1">
        <f t="shared" si="87"/>
        <v>3.443009583895264E-4</v>
      </c>
      <c r="C446" s="1">
        <f t="shared" si="95"/>
        <v>1.1854314994794639E-7</v>
      </c>
      <c r="D446" s="1">
        <f t="shared" si="88"/>
        <v>1.53793588874453E-10</v>
      </c>
      <c r="E446" s="1">
        <f t="shared" si="89"/>
        <v>-3.4430092934516925E-4</v>
      </c>
      <c r="F446" s="1">
        <f t="shared" si="90"/>
        <v>5673831880.3801966</v>
      </c>
      <c r="G446" s="1">
        <f t="shared" si="91"/>
        <v>7361023.964160935</v>
      </c>
      <c r="H446" s="1">
        <f t="shared" si="92"/>
        <v>1.7601937069577228E-10</v>
      </c>
      <c r="I446" s="1">
        <f t="shared" si="93"/>
        <v>1.2956831578868483E-3</v>
      </c>
      <c r="J446" s="2">
        <f t="shared" si="96"/>
        <v>25.125194586283268</v>
      </c>
      <c r="K446">
        <f t="shared" si="94"/>
        <v>3.4630617683998759</v>
      </c>
      <c r="L446">
        <f t="shared" si="97"/>
        <v>25.121546316243872</v>
      </c>
      <c r="M446">
        <f t="shared" si="98"/>
        <v>2.9233033423623955</v>
      </c>
    </row>
    <row r="447" spans="1:13" x14ac:dyDescent="0.45">
      <c r="A447">
        <f t="shared" si="99"/>
        <v>3.441731768399876</v>
      </c>
      <c r="B447" s="1">
        <f t="shared" si="87"/>
        <v>3.6163314774401807E-4</v>
      </c>
      <c r="C447" s="1">
        <f t="shared" si="95"/>
        <v>1.3077853354724679E-7</v>
      </c>
      <c r="D447" s="1">
        <f t="shared" si="88"/>
        <v>1.6153559347515801E-10</v>
      </c>
      <c r="E447" s="1">
        <f t="shared" si="89"/>
        <v>-3.6163312009168571E-4</v>
      </c>
      <c r="F447" s="1">
        <f t="shared" si="90"/>
        <v>6259454158.5538015</v>
      </c>
      <c r="G447" s="1">
        <f t="shared" si="91"/>
        <v>7731579.6018407093</v>
      </c>
      <c r="H447" s="1">
        <f t="shared" si="92"/>
        <v>1.5956125151234577E-10</v>
      </c>
      <c r="I447" s="1">
        <f t="shared" si="93"/>
        <v>1.2336608365595306E-3</v>
      </c>
      <c r="J447" s="2">
        <f t="shared" si="96"/>
        <v>25.13279687716134</v>
      </c>
      <c r="K447">
        <f t="shared" si="94"/>
        <v>3.441731768399876</v>
      </c>
      <c r="L447">
        <f t="shared" si="97"/>
        <v>25.128995731722306</v>
      </c>
      <c r="M447">
        <f t="shared" si="98"/>
        <v>2.8057332114880604</v>
      </c>
    </row>
    <row r="448" spans="1:13" x14ac:dyDescent="0.45">
      <c r="A448">
        <f t="shared" si="99"/>
        <v>3.4204017683998762</v>
      </c>
      <c r="B448" s="1">
        <f t="shared" si="87"/>
        <v>3.7983784349298786E-4</v>
      </c>
      <c r="C448" s="1">
        <f t="shared" si="95"/>
        <v>1.4427678734940354E-7</v>
      </c>
      <c r="D448" s="1">
        <f t="shared" si="88"/>
        <v>1.6966733236632322E-10</v>
      </c>
      <c r="E448" s="1">
        <f t="shared" si="89"/>
        <v>-3.7983781716596391E-4</v>
      </c>
      <c r="F448" s="1">
        <f t="shared" si="90"/>
        <v>6905521204.9058704</v>
      </c>
      <c r="G448" s="1">
        <f t="shared" si="91"/>
        <v>8120789.095462908</v>
      </c>
      <c r="H448" s="1">
        <f t="shared" si="92"/>
        <v>1.4464156528831186E-10</v>
      </c>
      <c r="I448" s="1">
        <f t="shared" si="93"/>
        <v>1.1746039354271398E-3</v>
      </c>
      <c r="J448" s="2">
        <f t="shared" si="96"/>
        <v>25.140723608996762</v>
      </c>
      <c r="K448">
        <f t="shared" si="94"/>
        <v>3.4204017683998762</v>
      </c>
      <c r="L448">
        <f t="shared" si="97"/>
        <v>25.136760243079053</v>
      </c>
      <c r="M448">
        <f t="shared" si="98"/>
        <v>2.690894613677127</v>
      </c>
    </row>
    <row r="449" spans="1:13" x14ac:dyDescent="0.45">
      <c r="A449">
        <f t="shared" si="99"/>
        <v>3.3990717683998763</v>
      </c>
      <c r="B449" s="1">
        <f t="shared" ref="B449:B512" si="100">10^(-A449)</f>
        <v>3.9895896780880823E-4</v>
      </c>
      <c r="C449" s="1">
        <f t="shared" si="95"/>
        <v>1.5916825799506968E-7</v>
      </c>
      <c r="D449" s="1">
        <f t="shared" ref="D449:D512" si="101">$B$4*B449</f>
        <v>1.7820842486167897E-10</v>
      </c>
      <c r="E449" s="1">
        <f t="shared" ref="E449:E512" si="102">$B$3/B449-B449</f>
        <v>-3.9895894274357395E-4</v>
      </c>
      <c r="F449" s="1">
        <f t="shared" ref="F449:F512" si="103">C449/$B$6</f>
        <v>7618271801.9013748</v>
      </c>
      <c r="G449" s="1">
        <f t="shared" ref="G449:G512" si="104">B449/$B$5</f>
        <v>8529591.4844217412</v>
      </c>
      <c r="H449" s="1">
        <f t="shared" ref="H449:H512" si="105">1/(F449+G449+1)</f>
        <v>1.3111656489916139E-10</v>
      </c>
      <c r="I449" s="1">
        <f t="shared" ref="I449:I512" si="106">(G449+2)*H449</f>
        <v>1.1183709976636475E-3</v>
      </c>
      <c r="J449" s="2">
        <f t="shared" si="96"/>
        <v>25.148994293177598</v>
      </c>
      <c r="K449">
        <f t="shared" ref="K449:K512" si="107">A449</f>
        <v>3.3990717683998763</v>
      </c>
      <c r="L449">
        <f t="shared" si="97"/>
        <v>25.14485895108718</v>
      </c>
      <c r="M449">
        <f t="shared" si="98"/>
        <v>2.5789885738139566</v>
      </c>
    </row>
    <row r="450" spans="1:13" x14ac:dyDescent="0.45">
      <c r="A450">
        <f t="shared" si="99"/>
        <v>3.3777417683998765</v>
      </c>
      <c r="B450" s="1">
        <f t="shared" si="100"/>
        <v>4.190426539160995E-4</v>
      </c>
      <c r="C450" s="1">
        <f t="shared" si="95"/>
        <v>1.7559674580104793E-7</v>
      </c>
      <c r="D450" s="1">
        <f t="shared" si="101"/>
        <v>1.8717947791571623E-10</v>
      </c>
      <c r="E450" s="1">
        <f t="shared" si="102"/>
        <v>-4.1904263005218035E-4</v>
      </c>
      <c r="F450" s="1">
        <f t="shared" si="103"/>
        <v>8404588665.4310465</v>
      </c>
      <c r="G450" s="1">
        <f t="shared" si="104"/>
        <v>8958973.0795702543</v>
      </c>
      <c r="H450" s="1">
        <f t="shared" si="105"/>
        <v>1.1885592651831306E-10</v>
      </c>
      <c r="I450" s="1">
        <f t="shared" si="106"/>
        <v>1.0648272837368001E-3</v>
      </c>
      <c r="J450" s="2">
        <f t="shared" si="96"/>
        <v>25.15762931320328</v>
      </c>
      <c r="K450">
        <f t="shared" si="107"/>
        <v>3.3777417683998765</v>
      </c>
      <c r="L450">
        <f t="shared" si="97"/>
        <v>25.153311803190441</v>
      </c>
      <c r="M450">
        <f t="shared" si="98"/>
        <v>2.4701737733739901</v>
      </c>
    </row>
    <row r="451" spans="1:13" x14ac:dyDescent="0.45">
      <c r="A451">
        <f t="shared" si="99"/>
        <v>3.3564117683998766</v>
      </c>
      <c r="B451" s="1">
        <f t="shared" si="100"/>
        <v>4.4013735739660965E-4</v>
      </c>
      <c r="C451" s="1">
        <f t="shared" si="95"/>
        <v>1.937208933760709E-7</v>
      </c>
      <c r="D451" s="1">
        <f t="shared" si="101"/>
        <v>1.9660213584174995E-10</v>
      </c>
      <c r="E451" s="1">
        <f t="shared" si="102"/>
        <v>-4.4013733467642964E-4</v>
      </c>
      <c r="F451" s="1">
        <f t="shared" si="103"/>
        <v>9272064908.141283</v>
      </c>
      <c r="G451" s="1">
        <f t="shared" si="104"/>
        <v>9409969.8428764697</v>
      </c>
      <c r="H451" s="1">
        <f t="shared" si="105"/>
        <v>1.0774149723383706E-10</v>
      </c>
      <c r="I451" s="1">
        <f t="shared" si="106"/>
        <v>1.0138444552797597E-3</v>
      </c>
      <c r="J451" s="2">
        <f t="shared" si="96"/>
        <v>25.166649978089577</v>
      </c>
      <c r="K451">
        <f t="shared" si="107"/>
        <v>3.3564117683998766</v>
      </c>
      <c r="L451">
        <f t="shared" si="97"/>
        <v>25.162139645646427</v>
      </c>
      <c r="M451">
        <f t="shared" si="98"/>
        <v>2.3645707127866191</v>
      </c>
    </row>
    <row r="452" spans="1:13" x14ac:dyDescent="0.45">
      <c r="A452">
        <f t="shared" si="99"/>
        <v>3.3350817683998768</v>
      </c>
      <c r="B452" s="1">
        <f t="shared" si="100"/>
        <v>4.6229397309720558E-4</v>
      </c>
      <c r="C452" s="1">
        <f t="shared" si="95"/>
        <v>2.1371571756199983E-7</v>
      </c>
      <c r="D452" s="1">
        <f t="shared" si="101"/>
        <v>2.0649913253280058E-10</v>
      </c>
      <c r="E452" s="1">
        <f t="shared" si="102"/>
        <v>-4.6229395146594804E-4</v>
      </c>
      <c r="F452" s="1">
        <f t="shared" si="103"/>
        <v>10229077362.749891</v>
      </c>
      <c r="G452" s="1">
        <f t="shared" si="104"/>
        <v>9883669.8868719116</v>
      </c>
      <c r="H452" s="1">
        <f t="shared" si="105"/>
        <v>9.766615936078149E-11</v>
      </c>
      <c r="I452" s="1">
        <f t="shared" si="106"/>
        <v>9.6530027357290802E-4</v>
      </c>
      <c r="J452" s="2">
        <f t="shared" si="96"/>
        <v>25.176078578468733</v>
      </c>
      <c r="K452">
        <f t="shared" si="107"/>
        <v>3.3350817683998768</v>
      </c>
      <c r="L452">
        <f t="shared" si="97"/>
        <v>25.171364278279157</v>
      </c>
      <c r="M452">
        <f t="shared" si="98"/>
        <v>2.2622657809482156</v>
      </c>
    </row>
    <row r="453" spans="1:13" x14ac:dyDescent="0.45">
      <c r="A453">
        <f t="shared" si="99"/>
        <v>3.313751768399877</v>
      </c>
      <c r="B453" s="1">
        <f t="shared" si="100"/>
        <v>4.8556595792303877E-4</v>
      </c>
      <c r="C453" s="1">
        <f t="shared" si="95"/>
        <v>2.3577429949371825E-7</v>
      </c>
      <c r="D453" s="1">
        <f t="shared" si="101"/>
        <v>2.1689434631128644E-10</v>
      </c>
      <c r="E453" s="1">
        <f t="shared" si="102"/>
        <v>-4.8556593732851432E-4</v>
      </c>
      <c r="F453" s="1">
        <f t="shared" si="103"/>
        <v>11284867473.398378</v>
      </c>
      <c r="G453" s="1">
        <f t="shared" si="104"/>
        <v>10381216.099922936</v>
      </c>
      <c r="H453" s="1">
        <f t="shared" si="105"/>
        <v>8.8532800596166779E-11</v>
      </c>
      <c r="I453" s="1">
        <f t="shared" si="106"/>
        <v>9.1907831198579466E-4</v>
      </c>
      <c r="J453" s="2">
        <f t="shared" si="96"/>
        <v>25.185938445567622</v>
      </c>
      <c r="K453">
        <f t="shared" si="107"/>
        <v>3.313751768399877</v>
      </c>
      <c r="L453">
        <f t="shared" si="97"/>
        <v>25.181008512018177</v>
      </c>
      <c r="M453">
        <f t="shared" si="98"/>
        <v>2.1633151629805303</v>
      </c>
    </row>
    <row r="454" spans="1:13" x14ac:dyDescent="0.45">
      <c r="A454">
        <f t="shared" si="99"/>
        <v>3.2924217683998771</v>
      </c>
      <c r="B454" s="1">
        <f t="shared" si="100"/>
        <v>5.1000945981215012E-4</v>
      </c>
      <c r="C454" s="1">
        <f t="shared" si="95"/>
        <v>2.6010964909788118E-7</v>
      </c>
      <c r="D454" s="1">
        <f t="shared" si="101"/>
        <v>2.2781285753986356E-10</v>
      </c>
      <c r="E454" s="1">
        <f t="shared" si="102"/>
        <v>-5.1000944020467064E-4</v>
      </c>
      <c r="F454" s="1">
        <f t="shared" si="103"/>
        <v>12449630536.172798</v>
      </c>
      <c r="G454" s="1">
        <f t="shared" si="104"/>
        <v>10903808.9036589</v>
      </c>
      <c r="H454" s="1">
        <f t="shared" si="105"/>
        <v>8.0253380170239451E-11</v>
      </c>
      <c r="I454" s="1">
        <f t="shared" si="106"/>
        <v>8.7506768175573996E-4</v>
      </c>
      <c r="J454" s="2">
        <f t="shared" si="96"/>
        <v>25.196254013258709</v>
      </c>
      <c r="K454">
        <f t="shared" si="107"/>
        <v>3.2924217683998771</v>
      </c>
      <c r="L454">
        <f t="shared" si="97"/>
        <v>25.191096229413166</v>
      </c>
      <c r="M454">
        <f t="shared" si="98"/>
        <v>2.0677485368477608</v>
      </c>
    </row>
    <row r="455" spans="1:13" x14ac:dyDescent="0.45">
      <c r="A455">
        <f t="shared" si="99"/>
        <v>3.2710917683998773</v>
      </c>
      <c r="B455" s="1">
        <f t="shared" si="100"/>
        <v>5.3568345320268102E-4</v>
      </c>
      <c r="C455" s="1">
        <f t="shared" si="95"/>
        <v>2.8695676203514893E-7</v>
      </c>
      <c r="D455" s="1">
        <f t="shared" si="101"/>
        <v>2.3928100913240601E-10</v>
      </c>
      <c r="E455" s="1">
        <f t="shared" si="102"/>
        <v>-5.3568343453493995E-4</v>
      </c>
      <c r="F455" s="1">
        <f t="shared" si="103"/>
        <v>13734614150.548874</v>
      </c>
      <c r="G455" s="1">
        <f t="shared" si="104"/>
        <v>11452709.14920976</v>
      </c>
      <c r="H455" s="1">
        <f t="shared" si="105"/>
        <v>7.2748082061141364E-11</v>
      </c>
      <c r="I455" s="1">
        <f t="shared" si="106"/>
        <v>8.3316277050526021E-4</v>
      </c>
      <c r="J455" s="2">
        <f t="shared" si="96"/>
        <v>25.207050883392316</v>
      </c>
      <c r="K455">
        <f t="shared" si="107"/>
        <v>3.2710917683998773</v>
      </c>
      <c r="L455">
        <f t="shared" si="97"/>
        <v>25.201652448325511</v>
      </c>
      <c r="M455">
        <f t="shared" si="98"/>
        <v>1.975572525745849</v>
      </c>
    </row>
    <row r="456" spans="1:13" x14ac:dyDescent="0.45">
      <c r="A456">
        <f t="shared" si="99"/>
        <v>3.2497617683998774</v>
      </c>
      <c r="B456" s="1">
        <f t="shared" si="100"/>
        <v>5.6264988131953994E-4</v>
      </c>
      <c r="C456" s="1">
        <f t="shared" si="95"/>
        <v>3.165748889488924E-7</v>
      </c>
      <c r="D456" s="1">
        <f t="shared" si="101"/>
        <v>2.513264701111253E-10</v>
      </c>
      <c r="E456" s="1">
        <f t="shared" si="102"/>
        <v>-5.626498635464979E-4</v>
      </c>
      <c r="F456" s="1">
        <f t="shared" si="103"/>
        <v>15152226832.463741</v>
      </c>
      <c r="G456" s="1">
        <f t="shared" si="104"/>
        <v>12029241.159241075</v>
      </c>
      <c r="H456" s="1">
        <f t="shared" si="105"/>
        <v>6.5944547169278947E-11</v>
      </c>
      <c r="I456" s="1">
        <f t="shared" si="106"/>
        <v>7.9326299292529915E-4</v>
      </c>
      <c r="J456" s="2">
        <f t="shared" si="96"/>
        <v>25.218355894632541</v>
      </c>
      <c r="K456">
        <f t="shared" si="107"/>
        <v>3.2497617683998774</v>
      </c>
      <c r="L456">
        <f t="shared" si="97"/>
        <v>25.212703389012429</v>
      </c>
      <c r="M456">
        <f t="shared" si="98"/>
        <v>1.8867738869736468</v>
      </c>
    </row>
    <row r="457" spans="1:13" x14ac:dyDescent="0.45">
      <c r="A457">
        <f t="shared" si="99"/>
        <v>3.2284317683998776</v>
      </c>
      <c r="B457" s="1">
        <f t="shared" si="100"/>
        <v>5.9097380562380937E-4</v>
      </c>
      <c r="C457" s="1">
        <f t="shared" si="95"/>
        <v>3.4925003893348802E-7</v>
      </c>
      <c r="D457" s="1">
        <f t="shared" si="101"/>
        <v>2.6397830236316829E-10</v>
      </c>
      <c r="E457" s="1">
        <f t="shared" si="102"/>
        <v>-5.9097378870258562E-4</v>
      </c>
      <c r="F457" s="1">
        <f t="shared" si="103"/>
        <v>16716157837.842047</v>
      </c>
      <c r="G457" s="1">
        <f t="shared" si="104"/>
        <v>12634795.923125664</v>
      </c>
      <c r="H457" s="1">
        <f t="shared" si="105"/>
        <v>5.9777177100147446E-11</v>
      </c>
      <c r="I457" s="1">
        <f t="shared" si="106"/>
        <v>7.5527255307525798E-4</v>
      </c>
      <c r="J457" s="2">
        <f t="shared" si="96"/>
        <v>25.230197195035267</v>
      </c>
      <c r="K457">
        <f t="shared" si="107"/>
        <v>3.2284317683998776</v>
      </c>
      <c r="L457">
        <f t="shared" si="97"/>
        <v>25.224276544833906</v>
      </c>
      <c r="M457">
        <f t="shared" si="98"/>
        <v>1.80132242866591</v>
      </c>
    </row>
    <row r="458" spans="1:13" x14ac:dyDescent="0.45">
      <c r="A458">
        <f t="shared" si="99"/>
        <v>3.2071017683998777</v>
      </c>
      <c r="B458" s="1">
        <f t="shared" si="100"/>
        <v>6.2072356278547274E-4</v>
      </c>
      <c r="C458" s="1">
        <f t="shared" si="95"/>
        <v>3.8529774139709074E-7</v>
      </c>
      <c r="D458" s="1">
        <f t="shared" si="101"/>
        <v>2.7726703075775893E-10</v>
      </c>
      <c r="E458" s="1">
        <f t="shared" si="102"/>
        <v>-6.2072354667524175E-4</v>
      </c>
      <c r="F458" s="1">
        <f t="shared" si="103"/>
        <v>18441509353.659363</v>
      </c>
      <c r="G458" s="1">
        <f t="shared" si="104"/>
        <v>13270834.452961003</v>
      </c>
      <c r="H458" s="1">
        <f t="shared" si="105"/>
        <v>5.4186502887201283E-11</v>
      </c>
      <c r="I458" s="1">
        <f t="shared" si="106"/>
        <v>7.191002177739475E-4</v>
      </c>
      <c r="J458" s="2">
        <f t="shared" si="96"/>
        <v>25.2426043186233</v>
      </c>
      <c r="K458">
        <f t="shared" si="107"/>
        <v>3.2071017683998777</v>
      </c>
      <c r="L458">
        <f t="shared" si="97"/>
        <v>25.236400756829283</v>
      </c>
      <c r="M458">
        <f t="shared" si="98"/>
        <v>1.719173654445749</v>
      </c>
    </row>
    <row r="459" spans="1:13" x14ac:dyDescent="0.45">
      <c r="A459">
        <f t="shared" si="99"/>
        <v>3.1857717683998779</v>
      </c>
      <c r="B459" s="1">
        <f t="shared" si="100"/>
        <v>6.5197092955818095E-4</v>
      </c>
      <c r="C459" s="1">
        <f t="shared" si="95"/>
        <v>4.2506609298895855E-7</v>
      </c>
      <c r="D459" s="1">
        <f t="shared" si="101"/>
        <v>2.9122471679305089E-10</v>
      </c>
      <c r="E459" s="1">
        <f t="shared" si="102"/>
        <v>-6.5197091422007376E-4</v>
      </c>
      <c r="F459" s="1">
        <f t="shared" si="103"/>
        <v>20344942333.052849</v>
      </c>
      <c r="G459" s="1">
        <f t="shared" si="104"/>
        <v>13938891.308529222</v>
      </c>
      <c r="H459" s="1">
        <f t="shared" si="105"/>
        <v>4.9118612605995477E-11</v>
      </c>
      <c r="I459" s="1">
        <f t="shared" si="106"/>
        <v>6.8465910057794951E-4</v>
      </c>
      <c r="J459" s="2">
        <f t="shared" si="96"/>
        <v>25.255608266232425</v>
      </c>
      <c r="K459">
        <f t="shared" si="107"/>
        <v>3.1857717683998779</v>
      </c>
      <c r="L459">
        <f t="shared" si="97"/>
        <v>25.249106292427861</v>
      </c>
      <c r="M459">
        <f t="shared" si="98"/>
        <v>1.6402711423593146</v>
      </c>
    </row>
    <row r="460" spans="1:13" x14ac:dyDescent="0.45">
      <c r="A460">
        <f t="shared" si="99"/>
        <v>3.164441768399878</v>
      </c>
      <c r="B460" s="1">
        <f t="shared" si="100"/>
        <v>6.8479129595385596E-4</v>
      </c>
      <c r="C460" s="1">
        <f t="shared" si="95"/>
        <v>4.6893911901416154E-7</v>
      </c>
      <c r="D460" s="1">
        <f t="shared" si="101"/>
        <v>3.058850359503818E-10</v>
      </c>
      <c r="E460" s="1">
        <f t="shared" si="102"/>
        <v>-6.8479128135086656E-4</v>
      </c>
      <c r="F460" s="1">
        <f t="shared" si="103"/>
        <v>22444837382.744492</v>
      </c>
      <c r="G460" s="1">
        <f t="shared" si="104"/>
        <v>14640578.299704485</v>
      </c>
      <c r="H460" s="1">
        <f t="shared" si="105"/>
        <v>4.4524632393057761E-11</v>
      </c>
      <c r="I460" s="1">
        <f t="shared" si="106"/>
        <v>6.5186645586538556E-4</v>
      </c>
      <c r="J460" s="2">
        <f t="shared" si="96"/>
        <v>25.269241590922096</v>
      </c>
      <c r="K460">
        <f t="shared" si="107"/>
        <v>3.164441768399878</v>
      </c>
      <c r="L460">
        <f t="shared" si="97"/>
        <v>25.262424928577261</v>
      </c>
      <c r="M460">
        <f t="shared" si="98"/>
        <v>1.564548669200245</v>
      </c>
    </row>
    <row r="461" spans="1:13" x14ac:dyDescent="0.45">
      <c r="A461">
        <f t="shared" si="99"/>
        <v>3.1431117683998782</v>
      </c>
      <c r="B461" s="1">
        <f t="shared" si="100"/>
        <v>7.192638471349421E-4</v>
      </c>
      <c r="C461" s="1">
        <f t="shared" si="95"/>
        <v>5.1734048179535737E-7</v>
      </c>
      <c r="D461" s="1">
        <f t="shared" si="101"/>
        <v>3.2128335894255725E-10</v>
      </c>
      <c r="E461" s="1">
        <f t="shared" si="102"/>
        <v>-7.1926383323183817E-4</v>
      </c>
      <c r="F461" s="1">
        <f t="shared" si="103"/>
        <v>24761472256.39502</v>
      </c>
      <c r="G461" s="1">
        <f t="shared" si="104"/>
        <v>15377588.375240361</v>
      </c>
      <c r="H461" s="1">
        <f t="shared" si="105"/>
        <v>4.0360255893091807E-11</v>
      </c>
      <c r="I461" s="1">
        <f t="shared" si="106"/>
        <v>6.2064348256384667E-4</v>
      </c>
      <c r="J461" s="2">
        <f t="shared" si="96"/>
        <v>25.28353848826649</v>
      </c>
      <c r="K461">
        <f t="shared" si="107"/>
        <v>3.1431117683998782</v>
      </c>
      <c r="L461">
        <f t="shared" si="97"/>
        <v>25.276390039594293</v>
      </c>
      <c r="M461">
        <f t="shared" si="98"/>
        <v>1.4919320945088346</v>
      </c>
    </row>
    <row r="462" spans="1:13" x14ac:dyDescent="0.45">
      <c r="A462">
        <f t="shared" si="99"/>
        <v>3.1217817683998783</v>
      </c>
      <c r="B462" s="1">
        <f t="shared" si="100"/>
        <v>7.5547175446315457E-4</v>
      </c>
      <c r="C462" s="1">
        <f t="shared" si="95"/>
        <v>5.707375717916369E-7</v>
      </c>
      <c r="D462" s="1">
        <f t="shared" si="101"/>
        <v>3.374568370521924E-10</v>
      </c>
      <c r="E462" s="1">
        <f t="shared" si="102"/>
        <v>-7.5547174122639229E-4</v>
      </c>
      <c r="F462" s="1">
        <f t="shared" si="103"/>
        <v>27317217667.862972</v>
      </c>
      <c r="G462" s="1">
        <f t="shared" si="104"/>
        <v>16151699.707319645</v>
      </c>
      <c r="H462" s="1">
        <f t="shared" si="105"/>
        <v>3.6585317620954034E-11</v>
      </c>
      <c r="I462" s="1">
        <f t="shared" si="106"/>
        <v>5.9091513708119472E-4</v>
      </c>
      <c r="J462" s="2">
        <f t="shared" si="96"/>
        <v>25.29853489186549</v>
      </c>
      <c r="K462">
        <f t="shared" si="107"/>
        <v>3.1217817683998783</v>
      </c>
      <c r="L462">
        <f t="shared" si="97"/>
        <v>25.29103669006599</v>
      </c>
      <c r="M462">
        <f t="shared" si="98"/>
        <v>1.4223410205779479</v>
      </c>
    </row>
    <row r="463" spans="1:13" x14ac:dyDescent="0.45">
      <c r="A463">
        <f t="shared" si="99"/>
        <v>3.1004517683998785</v>
      </c>
      <c r="B463" s="1">
        <f t="shared" si="100"/>
        <v>7.9350237616566943E-4</v>
      </c>
      <c r="C463" s="1">
        <f t="shared" si="95"/>
        <v>6.2964602098056361E-7</v>
      </c>
      <c r="D463" s="1">
        <f t="shared" si="101"/>
        <v>3.5444449176600612E-10</v>
      </c>
      <c r="E463" s="1">
        <f t="shared" si="102"/>
        <v>-7.9350236356331267E-4</v>
      </c>
      <c r="F463" s="1">
        <f t="shared" si="103"/>
        <v>30136753315.250916</v>
      </c>
      <c r="G463" s="1">
        <f t="shared" si="104"/>
        <v>16964779.98172142</v>
      </c>
      <c r="H463" s="1">
        <f t="shared" si="105"/>
        <v>3.3163406144761254E-11</v>
      </c>
      <c r="I463" s="1">
        <f t="shared" si="106"/>
        <v>5.6260995501715514E-4</v>
      </c>
      <c r="J463" s="2">
        <f t="shared" si="96"/>
        <v>25.314268574441279</v>
      </c>
      <c r="K463">
        <f t="shared" si="107"/>
        <v>3.1004517683998785</v>
      </c>
      <c r="L463">
        <f t="shared" si="97"/>
        <v>25.306401733153386</v>
      </c>
      <c r="M463">
        <f t="shared" si="98"/>
        <v>1.3556902458946749</v>
      </c>
    </row>
    <row r="464" spans="1:13" x14ac:dyDescent="0.45">
      <c r="A464">
        <f t="shared" si="99"/>
        <v>3.0791217683998786</v>
      </c>
      <c r="B464" s="1">
        <f t="shared" si="100"/>
        <v>8.3344746810288899E-4</v>
      </c>
      <c r="C464" s="1">
        <f t="shared" si="95"/>
        <v>6.9463468208711618E-7</v>
      </c>
      <c r="D464" s="1">
        <f t="shared" si="101"/>
        <v>3.7228730892132383E-10</v>
      </c>
      <c r="E464" s="1">
        <f t="shared" si="102"/>
        <v>-8.3344745610453225E-4</v>
      </c>
      <c r="F464" s="1">
        <f t="shared" si="103"/>
        <v>33247306201.786308</v>
      </c>
      <c r="G464" s="1">
        <f t="shared" si="104"/>
        <v>17818790.903955989</v>
      </c>
      <c r="H464" s="1">
        <f t="shared" si="105"/>
        <v>3.006151337743899E-11</v>
      </c>
      <c r="I464" s="1">
        <f t="shared" si="106"/>
        <v>5.3565988125208787E-4</v>
      </c>
      <c r="J464" s="2">
        <f t="shared" si="96"/>
        <v>25.330779254914695</v>
      </c>
      <c r="K464">
        <f t="shared" si="107"/>
        <v>3.0791217683998786</v>
      </c>
      <c r="L464">
        <f t="shared" si="97"/>
        <v>25.322523914677987</v>
      </c>
      <c r="M464">
        <f t="shared" si="98"/>
        <v>1.291891029830224</v>
      </c>
    </row>
    <row r="465" spans="1:13" x14ac:dyDescent="0.45">
      <c r="A465">
        <f t="shared" si="99"/>
        <v>3.0577917683998788</v>
      </c>
      <c r="B465" s="1">
        <f t="shared" si="100"/>
        <v>8.7540340514631121E-4</v>
      </c>
      <c r="C465" s="1">
        <f t="shared" si="95"/>
        <v>7.663311217417567E-7</v>
      </c>
      <c r="D465" s="1">
        <f t="shared" si="101"/>
        <v>3.9102833759193935E-10</v>
      </c>
      <c r="E465" s="1">
        <f t="shared" si="102"/>
        <v>-8.7540339372300631E-4</v>
      </c>
      <c r="F465" s="1">
        <f t="shared" si="103"/>
        <v>36678913554.896812</v>
      </c>
      <c r="G465" s="1">
        <f t="shared" si="104"/>
        <v>18715792.932239782</v>
      </c>
      <c r="H465" s="1">
        <f t="shared" si="105"/>
        <v>2.7249716609607316E-11</v>
      </c>
      <c r="I465" s="1">
        <f t="shared" si="106"/>
        <v>5.100001080270588E-4</v>
      </c>
      <c r="J465" s="2">
        <f t="shared" si="96"/>
        <v>25.348108711886628</v>
      </c>
      <c r="K465">
        <f t="shared" si="107"/>
        <v>3.0577917683998788</v>
      </c>
      <c r="L465">
        <f t="shared" si="97"/>
        <v>25.339443983400663</v>
      </c>
      <c r="M465">
        <f t="shared" si="98"/>
        <v>1.230852186225273</v>
      </c>
    </row>
    <row r="466" spans="1:13" x14ac:dyDescent="0.45">
      <c r="A466">
        <f t="shared" si="99"/>
        <v>3.0364617683998789</v>
      </c>
      <c r="B466" s="1">
        <f t="shared" si="100"/>
        <v>9.1947141370060832E-4</v>
      </c>
      <c r="C466" s="1">
        <f t="shared" si="95"/>
        <v>8.4542768061259521E-7</v>
      </c>
      <c r="D466" s="1">
        <f t="shared" si="101"/>
        <v>4.1071279395191213E-10</v>
      </c>
      <c r="E466" s="1">
        <f t="shared" si="102"/>
        <v>-9.194714028247944E-4</v>
      </c>
      <c r="F466" s="1">
        <f t="shared" si="103"/>
        <v>40464712882.372063</v>
      </c>
      <c r="G466" s="1">
        <f t="shared" si="104"/>
        <v>19657950.248729255</v>
      </c>
      <c r="H466" s="1">
        <f t="shared" si="105"/>
        <v>2.4700890230200554E-11</v>
      </c>
      <c r="I466" s="1">
        <f t="shared" si="106"/>
        <v>4.8556892064638549E-4</v>
      </c>
      <c r="J466" s="2">
        <f t="shared" si="96"/>
        <v>25.366300903983873</v>
      </c>
      <c r="K466">
        <f t="shared" si="107"/>
        <v>3.0364617683998789</v>
      </c>
      <c r="L466">
        <f t="shared" si="97"/>
        <v>25.357204807935251</v>
      </c>
      <c r="M466">
        <f t="shared" si="98"/>
        <v>1.1724810229565061</v>
      </c>
    </row>
    <row r="467" spans="1:13" x14ac:dyDescent="0.45">
      <c r="A467">
        <f t="shared" si="99"/>
        <v>3.0151317683998791</v>
      </c>
      <c r="B467" s="1">
        <f t="shared" si="100"/>
        <v>9.6575781593092463E-4</v>
      </c>
      <c r="C467" s="1">
        <f t="shared" si="95"/>
        <v>9.3268815903166973E-7</v>
      </c>
      <c r="D467" s="1">
        <f t="shared" si="101"/>
        <v>4.3138817036789423E-10</v>
      </c>
      <c r="E467" s="1">
        <f t="shared" si="102"/>
        <v>-9.6575780557636183E-4</v>
      </c>
      <c r="F467" s="1">
        <f t="shared" si="103"/>
        <v>44641261966.555984</v>
      </c>
      <c r="G467" s="1">
        <f t="shared" si="104"/>
        <v>20647535.981007934</v>
      </c>
      <c r="H467" s="1">
        <f t="shared" si="105"/>
        <v>2.2390444365590887E-11</v>
      </c>
      <c r="I467" s="1">
        <f t="shared" si="106"/>
        <v>4.623075504501829E-4</v>
      </c>
      <c r="J467" s="2">
        <f t="shared" si="96"/>
        <v>25.385402097566143</v>
      </c>
      <c r="K467">
        <f t="shared" si="107"/>
        <v>3.0151317683998791</v>
      </c>
      <c r="L467">
        <f t="shared" si="97"/>
        <v>25.375851500775006</v>
      </c>
      <c r="M467">
        <f t="shared" si="98"/>
        <v>1.1166841437489736</v>
      </c>
    </row>
    <row r="468" spans="1:13" x14ac:dyDescent="0.45">
      <c r="A468">
        <f t="shared" si="99"/>
        <v>2.9938017683998792</v>
      </c>
      <c r="B468" s="1">
        <f t="shared" si="100"/>
        <v>1.0143742862846251E-3</v>
      </c>
      <c r="C468" s="1">
        <f t="shared" si="95"/>
        <v>1.0289551926754426E-6</v>
      </c>
      <c r="D468" s="1">
        <f t="shared" si="101"/>
        <v>4.5310434998318596E-10</v>
      </c>
      <c r="E468" s="1">
        <f t="shared" si="102"/>
        <v>-1.014374276426331E-3</v>
      </c>
      <c r="F468" s="1">
        <f t="shared" si="103"/>
        <v>49248891886.610542</v>
      </c>
      <c r="G468" s="1">
        <f t="shared" si="104"/>
        <v>21686937.686424144</v>
      </c>
      <c r="H468" s="1">
        <f t="shared" si="105"/>
        <v>2.0296087925936249E-11</v>
      </c>
      <c r="I468" s="1">
        <f t="shared" si="106"/>
        <v>4.401600347201407E-4</v>
      </c>
      <c r="J468" s="2">
        <f t="shared" si="96"/>
        <v>25.405461002331926</v>
      </c>
      <c r="K468">
        <f t="shared" si="107"/>
        <v>2.9938017683998792</v>
      </c>
      <c r="L468">
        <f t="shared" si="97"/>
        <v>25.395431549949034</v>
      </c>
      <c r="M468">
        <f t="shared" si="98"/>
        <v>1.0633681274754967</v>
      </c>
    </row>
    <row r="469" spans="1:13" x14ac:dyDescent="0.45">
      <c r="A469">
        <f t="shared" si="99"/>
        <v>2.9724717683998794</v>
      </c>
      <c r="B469" s="1">
        <f t="shared" si="100"/>
        <v>1.0654381209264146E-3</v>
      </c>
      <c r="C469" s="1">
        <f t="shared" si="95"/>
        <v>1.1351583895232094E-6</v>
      </c>
      <c r="D469" s="1">
        <f t="shared" si="101"/>
        <v>4.7591372706998331E-10</v>
      </c>
      <c r="E469" s="1">
        <f t="shared" si="102"/>
        <v>-1.0654381115406044E-3</v>
      </c>
      <c r="F469" s="1">
        <f t="shared" si="103"/>
        <v>54332096477.831139</v>
      </c>
      <c r="G469" s="1">
        <f t="shared" si="104"/>
        <v>22778663.112511713</v>
      </c>
      <c r="H469" s="1">
        <f t="shared" si="105"/>
        <v>1.8397613781442337E-11</v>
      </c>
      <c r="I469" s="1">
        <f t="shared" si="106"/>
        <v>4.1907308319680524E-4</v>
      </c>
      <c r="J469" s="2">
        <f t="shared" si="96"/>
        <v>25.426528915405743</v>
      </c>
      <c r="K469">
        <f t="shared" si="107"/>
        <v>2.9724717683998794</v>
      </c>
      <c r="L469">
        <f t="shared" si="97"/>
        <v>25.415994958868836</v>
      </c>
      <c r="M469">
        <f t="shared" si="98"/>
        <v>1.0124400990864029</v>
      </c>
    </row>
    <row r="470" spans="1:13" x14ac:dyDescent="0.45">
      <c r="A470">
        <f t="shared" si="99"/>
        <v>2.9511417683998795</v>
      </c>
      <c r="B470" s="1">
        <f t="shared" si="100"/>
        <v>1.1190725207368803E-3</v>
      </c>
      <c r="C470" s="1">
        <f t="shared" ref="C470:C520" si="108">B470^2</f>
        <v>1.2523233066683953E-6</v>
      </c>
      <c r="D470" s="1">
        <f t="shared" si="101"/>
        <v>4.9987133344018304E-10</v>
      </c>
      <c r="E470" s="1">
        <f t="shared" si="102"/>
        <v>-1.119072511800909E-3</v>
      </c>
      <c r="F470" s="1">
        <f t="shared" si="103"/>
        <v>59939961988.848602</v>
      </c>
      <c r="G470" s="1">
        <f t="shared" si="104"/>
        <v>23925346.247391526</v>
      </c>
      <c r="H470" s="1">
        <f t="shared" si="105"/>
        <v>1.667670400344505E-11</v>
      </c>
      <c r="I470" s="1">
        <f t="shared" si="106"/>
        <v>3.9899595090109129E-4</v>
      </c>
      <c r="J470" s="2">
        <f t="shared" ref="J470:J520" si="109">($B$11*(2-I470)-E470*$B$10-E470*$B$13+$B$14)/(E470+$B$7)</f>
        <v>25.448659874538798</v>
      </c>
      <c r="K470">
        <f t="shared" si="107"/>
        <v>2.9511417683998795</v>
      </c>
      <c r="L470">
        <f t="shared" si="97"/>
        <v>25.437594394972272</v>
      </c>
      <c r="M470">
        <f t="shared" si="98"/>
        <v>0.96380820513746435</v>
      </c>
    </row>
    <row r="471" spans="1:13" x14ac:dyDescent="0.45">
      <c r="A471">
        <f t="shared" si="99"/>
        <v>2.9298117683998797</v>
      </c>
      <c r="B471" s="1">
        <f t="shared" si="100"/>
        <v>1.1754068885572446E-3</v>
      </c>
      <c r="C471" s="1">
        <f t="shared" si="108"/>
        <v>1.3815813536678228E-6</v>
      </c>
      <c r="D471" s="1">
        <f t="shared" si="101"/>
        <v>5.2503497121973696E-10</v>
      </c>
      <c r="E471" s="1">
        <f t="shared" si="102"/>
        <v>-1.1754068800495525E-3</v>
      </c>
      <c r="F471" s="1">
        <f t="shared" si="103"/>
        <v>66126641085.726593</v>
      </c>
      <c r="G471" s="1">
        <f t="shared" si="104"/>
        <v>25129753.674751662</v>
      </c>
      <c r="H471" s="1">
        <f t="shared" si="105"/>
        <v>1.5116753297694985E-11</v>
      </c>
      <c r="I471" s="1">
        <f t="shared" si="106"/>
        <v>3.7988031696657145E-4</v>
      </c>
      <c r="J471" s="2">
        <f t="shared" si="109"/>
        <v>25.471910821109169</v>
      </c>
      <c r="K471">
        <f t="shared" si="107"/>
        <v>2.9298117683998797</v>
      </c>
      <c r="L471">
        <f t="shared" ref="L471:L520" si="110">(J470+J471)/2</f>
        <v>25.460285347823984</v>
      </c>
      <c r="M471">
        <f t="shared" ref="M471:M520" si="111">(K470-K471)/(J471-J470)</f>
        <v>0.91738200573651407</v>
      </c>
    </row>
    <row r="472" spans="1:13" x14ac:dyDescent="0.45">
      <c r="A472">
        <f t="shared" si="99"/>
        <v>2.9084817683998798</v>
      </c>
      <c r="B472" s="1">
        <f t="shared" si="100"/>
        <v>1.2345771413974926E-3</v>
      </c>
      <c r="C472" s="1">
        <f t="shared" si="108"/>
        <v>1.5241807180612044E-6</v>
      </c>
      <c r="D472" s="1">
        <f t="shared" si="101"/>
        <v>5.5146535230689974E-10</v>
      </c>
      <c r="E472" s="1">
        <f t="shared" si="102"/>
        <v>-1.2345771332975533E-3</v>
      </c>
      <c r="F472" s="1">
        <f t="shared" si="103"/>
        <v>72951875780.201981</v>
      </c>
      <c r="G472" s="1">
        <f t="shared" si="104"/>
        <v>26394791.248738781</v>
      </c>
      <c r="H472" s="1">
        <f t="shared" si="105"/>
        <v>1.3702708931794005E-11</v>
      </c>
      <c r="I472" s="1">
        <f t="shared" si="106"/>
        <v>3.6168016920234898E-4</v>
      </c>
      <c r="J472" s="2">
        <f t="shared" si="109"/>
        <v>25.496341773667698</v>
      </c>
      <c r="K472">
        <f t="shared" si="107"/>
        <v>2.9084817683998798</v>
      </c>
      <c r="L472">
        <f t="shared" si="110"/>
        <v>25.484126297388435</v>
      </c>
      <c r="M472">
        <f t="shared" si="111"/>
        <v>0.87307279357610212</v>
      </c>
    </row>
    <row r="473" spans="1:13" x14ac:dyDescent="0.45">
      <c r="A473">
        <f t="shared" si="99"/>
        <v>2.88715176839988</v>
      </c>
      <c r="B473" s="1">
        <f t="shared" si="100"/>
        <v>1.2967260383611185E-3</v>
      </c>
      <c r="C473" s="1">
        <f t="shared" si="108"/>
        <v>1.6814984185637211E-6</v>
      </c>
      <c r="D473" s="1">
        <f t="shared" si="101"/>
        <v>5.7922624485083224E-10</v>
      </c>
      <c r="E473" s="1">
        <f t="shared" si="102"/>
        <v>-1.2967260306493893E-3</v>
      </c>
      <c r="F473" s="1">
        <f t="shared" si="103"/>
        <v>80481574331.752457</v>
      </c>
      <c r="G473" s="1">
        <f t="shared" si="104"/>
        <v>27723511.104864907</v>
      </c>
      <c r="H473" s="1">
        <f t="shared" si="105"/>
        <v>1.2420925617056513E-11</v>
      </c>
      <c r="I473" s="1">
        <f t="shared" si="106"/>
        <v>3.4435169411901846E-4</v>
      </c>
      <c r="J473" s="2">
        <f t="shared" si="109"/>
        <v>25.522016012841238</v>
      </c>
      <c r="K473">
        <f t="shared" si="107"/>
        <v>2.88715176839988</v>
      </c>
      <c r="L473">
        <f t="shared" si="110"/>
        <v>25.509178893254468</v>
      </c>
      <c r="M473">
        <f t="shared" si="111"/>
        <v>0.83079384965699798</v>
      </c>
    </row>
    <row r="474" spans="1:13" x14ac:dyDescent="0.45">
      <c r="A474">
        <f t="shared" si="99"/>
        <v>2.8658217683998801</v>
      </c>
      <c r="B474" s="1">
        <f t="shared" si="100"/>
        <v>1.3620035250776887E-3</v>
      </c>
      <c r="C474" s="1">
        <f t="shared" si="108"/>
        <v>1.8550536023240501E-6</v>
      </c>
      <c r="D474" s="1">
        <f t="shared" si="101"/>
        <v>6.0838462710397654E-10</v>
      </c>
      <c r="E474" s="1">
        <f t="shared" si="102"/>
        <v>-1.3620035177355637E-3</v>
      </c>
      <c r="F474" s="1">
        <f t="shared" si="103"/>
        <v>88788447694.380325</v>
      </c>
      <c r="G474" s="1">
        <f t="shared" si="104"/>
        <v>29119119.023845032</v>
      </c>
      <c r="H474" s="1">
        <f t="shared" si="105"/>
        <v>1.1259033948651506E-11</v>
      </c>
      <c r="I474" s="1">
        <f t="shared" si="106"/>
        <v>3.27853172162363E-4</v>
      </c>
      <c r="J474" s="2">
        <f t="shared" si="109"/>
        <v>25.549000278477845</v>
      </c>
      <c r="K474">
        <f t="shared" si="107"/>
        <v>2.8658217683998801</v>
      </c>
      <c r="L474">
        <f t="shared" si="110"/>
        <v>25.535508145659541</v>
      </c>
      <c r="M474">
        <f t="shared" si="111"/>
        <v>0.79046064426017826</v>
      </c>
    </row>
    <row r="475" spans="1:13" x14ac:dyDescent="0.45">
      <c r="A475">
        <f t="shared" si="99"/>
        <v>2.8444917683998803</v>
      </c>
      <c r="B475" s="1">
        <f t="shared" si="100"/>
        <v>1.4305670954742132E-3</v>
      </c>
      <c r="C475" s="1">
        <f t="shared" si="108"/>
        <v>2.0465222146535267E-6</v>
      </c>
      <c r="D475" s="1">
        <f t="shared" si="101"/>
        <v>6.3901084901939156E-10</v>
      </c>
      <c r="E475" s="1">
        <f t="shared" si="102"/>
        <v>-1.4305670884839784E-3</v>
      </c>
      <c r="F475" s="1">
        <f t="shared" si="103"/>
        <v>97952711653.994812</v>
      </c>
      <c r="G475" s="1">
        <f t="shared" si="104"/>
        <v>30584982.166131902</v>
      </c>
      <c r="H475" s="1">
        <f t="shared" si="105"/>
        <v>1.0205821138097348E-11</v>
      </c>
      <c r="I475" s="1">
        <f t="shared" si="106"/>
        <v>3.1214487791108165E-4</v>
      </c>
      <c r="J475" s="2">
        <f t="shared" si="109"/>
        <v>25.577364979998773</v>
      </c>
      <c r="K475">
        <f t="shared" si="107"/>
        <v>2.8444917683998803</v>
      </c>
      <c r="L475">
        <f t="shared" si="110"/>
        <v>25.563182629238309</v>
      </c>
      <c r="M475">
        <f t="shared" si="111"/>
        <v>0.75199099078345533</v>
      </c>
    </row>
    <row r="476" spans="1:13" x14ac:dyDescent="0.45">
      <c r="A476">
        <f t="shared" si="99"/>
        <v>2.8231617683998804</v>
      </c>
      <c r="B476" s="1">
        <f t="shared" si="100"/>
        <v>1.5025821717581786E-3</v>
      </c>
      <c r="C476" s="1">
        <f t="shared" si="108"/>
        <v>2.2577531828855242E-6</v>
      </c>
      <c r="D476" s="1">
        <f t="shared" si="101"/>
        <v>6.7117880198293885E-10</v>
      </c>
      <c r="E476" s="1">
        <f t="shared" si="102"/>
        <v>-1.5025821651029685E-3</v>
      </c>
      <c r="F476" s="1">
        <f t="shared" si="103"/>
        <v>108062861436.62294</v>
      </c>
      <c r="G476" s="1">
        <f t="shared" si="104"/>
        <v>32124637.195809197</v>
      </c>
      <c r="H476" s="1">
        <f t="shared" si="105"/>
        <v>9.2511228902684018E-12</v>
      </c>
      <c r="I476" s="1">
        <f t="shared" si="106"/>
        <v>2.9718898500596399E-4</v>
      </c>
      <c r="J476" s="2">
        <f t="shared" si="109"/>
        <v>25.607184421010516</v>
      </c>
      <c r="K476">
        <f t="shared" si="107"/>
        <v>2.8231617683998804</v>
      </c>
      <c r="L476">
        <f t="shared" si="110"/>
        <v>25.592274700504646</v>
      </c>
      <c r="M476">
        <f t="shared" si="111"/>
        <v>0.71530515919464688</v>
      </c>
    </row>
    <row r="477" spans="1:13" x14ac:dyDescent="0.45">
      <c r="A477">
        <f t="shared" si="99"/>
        <v>2.8018317683998806</v>
      </c>
      <c r="B477" s="1">
        <f t="shared" si="100"/>
        <v>1.5782225035290013E-3</v>
      </c>
      <c r="C477" s="1">
        <f t="shared" si="108"/>
        <v>2.4907862706453484E-6</v>
      </c>
      <c r="D477" s="1">
        <f t="shared" si="101"/>
        <v>7.0496609708982061E-10</v>
      </c>
      <c r="E477" s="1">
        <f t="shared" si="102"/>
        <v>-1.5782224971927592E-3</v>
      </c>
      <c r="F477" s="1">
        <f t="shared" si="103"/>
        <v>119216526267.49435</v>
      </c>
      <c r="G477" s="1">
        <f t="shared" si="104"/>
        <v>33741798.813443102</v>
      </c>
      <c r="H477" s="1">
        <f t="shared" si="105"/>
        <v>8.3857253841607747E-12</v>
      </c>
      <c r="I477" s="1">
        <f t="shared" si="106"/>
        <v>2.8294947558858647E-4</v>
      </c>
      <c r="J477" s="2">
        <f t="shared" si="109"/>
        <v>25.638537039328817</v>
      </c>
      <c r="K477">
        <f t="shared" si="107"/>
        <v>2.8018317683998806</v>
      </c>
      <c r="L477">
        <f t="shared" si="110"/>
        <v>25.622860730169666</v>
      </c>
      <c r="M477">
        <f t="shared" si="111"/>
        <v>0.68032595502713933</v>
      </c>
    </row>
    <row r="478" spans="1:13" x14ac:dyDescent="0.45">
      <c r="A478">
        <f t="shared" si="99"/>
        <v>2.7805017683998807</v>
      </c>
      <c r="B478" s="1">
        <f t="shared" si="100"/>
        <v>1.6576705869808556E-3</v>
      </c>
      <c r="C478" s="1">
        <f t="shared" si="108"/>
        <v>2.7478717749414545E-6</v>
      </c>
      <c r="D478" s="1">
        <f t="shared" si="101"/>
        <v>7.4045425239560436E-10</v>
      </c>
      <c r="E478" s="1">
        <f t="shared" si="102"/>
        <v>-1.657670580948294E-3</v>
      </c>
      <c r="F478" s="1">
        <f t="shared" si="103"/>
        <v>131521412133.1001</v>
      </c>
      <c r="G478" s="1">
        <f t="shared" si="104"/>
        <v>35440368.718479842</v>
      </c>
      <c r="H478" s="1">
        <f t="shared" si="105"/>
        <v>7.6012764137738497E-12</v>
      </c>
      <c r="I478" s="1">
        <f t="shared" si="106"/>
        <v>2.693920540377822E-4</v>
      </c>
      <c r="J478" s="2">
        <f t="shared" si="109"/>
        <v>25.671505663675077</v>
      </c>
      <c r="K478">
        <f t="shared" si="107"/>
        <v>2.7805017683998807</v>
      </c>
      <c r="L478">
        <f t="shared" si="110"/>
        <v>25.655021351501947</v>
      </c>
      <c r="M478">
        <f t="shared" si="111"/>
        <v>0.64697876914659069</v>
      </c>
    </row>
    <row r="479" spans="1:13" x14ac:dyDescent="0.45">
      <c r="A479">
        <f t="shared" si="99"/>
        <v>2.7591717683998809</v>
      </c>
      <c r="B479" s="1">
        <f t="shared" si="100"/>
        <v>1.7411181052082621E-3</v>
      </c>
      <c r="C479" s="1">
        <f t="shared" si="108"/>
        <v>3.0314922562840089E-6</v>
      </c>
      <c r="D479" s="1">
        <f t="shared" si="101"/>
        <v>7.7772888959350533E-10</v>
      </c>
      <c r="E479" s="1">
        <f t="shared" si="102"/>
        <v>-1.7411180994648264E-3</v>
      </c>
      <c r="F479" s="1">
        <f t="shared" si="103"/>
        <v>145096341850.05789</v>
      </c>
      <c r="G479" s="1">
        <f t="shared" si="104"/>
        <v>37224445.022812262</v>
      </c>
      <c r="H479" s="1">
        <f t="shared" si="105"/>
        <v>6.8902048335251627E-12</v>
      </c>
      <c r="I479" s="1">
        <f t="shared" si="106"/>
        <v>2.5648406480188241E-4</v>
      </c>
      <c r="J479" s="2">
        <f t="shared" si="109"/>
        <v>25.706177788426608</v>
      </c>
      <c r="K479">
        <f t="shared" si="107"/>
        <v>2.7591717683998809</v>
      </c>
      <c r="L479">
        <f t="shared" si="110"/>
        <v>25.688841726050843</v>
      </c>
      <c r="M479">
        <f t="shared" si="111"/>
        <v>0.61519160284684637</v>
      </c>
    </row>
    <row r="480" spans="1:13" x14ac:dyDescent="0.45">
      <c r="A480">
        <f t="shared" si="99"/>
        <v>2.737841768399881</v>
      </c>
      <c r="B480" s="1">
        <f t="shared" si="100"/>
        <v>1.8287663906767599E-3</v>
      </c>
      <c r="C480" s="1">
        <f t="shared" si="108"/>
        <v>3.3443865116689036E-6</v>
      </c>
      <c r="D480" s="1">
        <f t="shared" si="101"/>
        <v>8.1687994059244704E-10</v>
      </c>
      <c r="E480" s="1">
        <f t="shared" si="102"/>
        <v>-1.828766385208593E-3</v>
      </c>
      <c r="F480" s="1">
        <f t="shared" si="103"/>
        <v>160072402484.26743</v>
      </c>
      <c r="G480" s="1">
        <f t="shared" si="104"/>
        <v>39098332.13822744</v>
      </c>
      <c r="H480" s="1">
        <f t="shared" si="105"/>
        <v>6.2456475324681395E-12</v>
      </c>
      <c r="I480" s="1">
        <f t="shared" si="106"/>
        <v>2.4419441413403505E-4</v>
      </c>
      <c r="J480" s="2">
        <f t="shared" si="109"/>
        <v>25.742645867936055</v>
      </c>
      <c r="K480">
        <f t="shared" si="107"/>
        <v>2.737841768399881</v>
      </c>
      <c r="L480">
        <f t="shared" si="110"/>
        <v>25.724411828181331</v>
      </c>
      <c r="M480">
        <f t="shared" si="111"/>
        <v>0.58489507226379256</v>
      </c>
    </row>
    <row r="481" spans="1:13" x14ac:dyDescent="0.45">
      <c r="A481">
        <f t="shared" si="99"/>
        <v>2.7165117683998812</v>
      </c>
      <c r="B481" s="1">
        <f t="shared" si="100"/>
        <v>1.9208269109744697E-3</v>
      </c>
      <c r="C481" s="1">
        <f t="shared" si="108"/>
        <v>3.6895760219237233E-6</v>
      </c>
      <c r="D481" s="1">
        <f t="shared" si="101"/>
        <v>8.5800186449431468E-10</v>
      </c>
      <c r="E481" s="1">
        <f t="shared" si="102"/>
        <v>-1.9208269057683785E-3</v>
      </c>
      <c r="F481" s="1">
        <f t="shared" si="103"/>
        <v>176594211200.47452</v>
      </c>
      <c r="G481" s="1">
        <f t="shared" si="104"/>
        <v>41066551.161590986</v>
      </c>
      <c r="H481" s="1">
        <f t="shared" si="105"/>
        <v>5.6613832339903346E-12</v>
      </c>
      <c r="I481" s="1">
        <f t="shared" si="106"/>
        <v>2.3249349554680396E-4</v>
      </c>
      <c r="J481" s="2">
        <f t="shared" si="109"/>
        <v>25.781007632085075</v>
      </c>
      <c r="K481">
        <f t="shared" si="107"/>
        <v>2.7165117683998812</v>
      </c>
      <c r="L481">
        <f t="shared" si="110"/>
        <v>25.761826750010563</v>
      </c>
      <c r="M481">
        <f t="shared" si="111"/>
        <v>0.55602239555880573</v>
      </c>
    </row>
    <row r="482" spans="1:13" x14ac:dyDescent="0.45">
      <c r="A482">
        <f t="shared" si="99"/>
        <v>2.6951817683998813</v>
      </c>
      <c r="B482" s="1">
        <f t="shared" si="100"/>
        <v>2.0175217790164793E-3</v>
      </c>
      <c r="C482" s="1">
        <f t="shared" si="108"/>
        <v>4.0703941288058196E-6</v>
      </c>
      <c r="D482" s="1">
        <f t="shared" si="101"/>
        <v>9.0119387549388293E-10</v>
      </c>
      <c r="E482" s="1">
        <f t="shared" si="102"/>
        <v>-2.0175217740599034E-3</v>
      </c>
      <c r="F482" s="1">
        <f t="shared" si="103"/>
        <v>194821311765.98553</v>
      </c>
      <c r="G482" s="1">
        <f t="shared" si="104"/>
        <v>43133850.782823361</v>
      </c>
      <c r="H482" s="1">
        <f t="shared" si="105"/>
        <v>5.131772483326824E-12</v>
      </c>
      <c r="I482" s="1">
        <f t="shared" si="106"/>
        <v>2.2135311881076307E-4</v>
      </c>
      <c r="J482" s="2">
        <f t="shared" si="109"/>
        <v>25.821366424903093</v>
      </c>
      <c r="K482">
        <f t="shared" si="107"/>
        <v>2.6951817683998813</v>
      </c>
      <c r="L482">
        <f t="shared" si="110"/>
        <v>25.801187028494084</v>
      </c>
      <c r="M482">
        <f t="shared" si="111"/>
        <v>0.52850936588164765</v>
      </c>
    </row>
    <row r="483" spans="1:13" x14ac:dyDescent="0.45">
      <c r="A483">
        <f t="shared" si="99"/>
        <v>2.6738517683998815</v>
      </c>
      <c r="B483" s="1">
        <f t="shared" si="100"/>
        <v>2.11908428893306E-3</v>
      </c>
      <c r="C483" s="1">
        <f t="shared" si="108"/>
        <v>4.4905182236029326E-6</v>
      </c>
      <c r="D483" s="1">
        <f t="shared" si="101"/>
        <v>9.4656018225128894E-10</v>
      </c>
      <c r="E483" s="1">
        <f t="shared" si="102"/>
        <v>-2.1190842842140406E-3</v>
      </c>
      <c r="F483" s="1">
        <f t="shared" si="103"/>
        <v>214929715193.95624</v>
      </c>
      <c r="G483" s="1">
        <f t="shared" si="104"/>
        <v>45305218.741986804</v>
      </c>
      <c r="H483" s="1">
        <f t="shared" si="105"/>
        <v>4.6517032447565238E-12</v>
      </c>
      <c r="I483" s="1">
        <f t="shared" si="106"/>
        <v>2.1074644232991059E-4</v>
      </c>
      <c r="J483" s="2">
        <f t="shared" si="109"/>
        <v>25.863831568267553</v>
      </c>
      <c r="K483">
        <f t="shared" si="107"/>
        <v>2.6738517683998815</v>
      </c>
      <c r="L483">
        <f t="shared" si="110"/>
        <v>25.842598996585323</v>
      </c>
      <c r="M483">
        <f t="shared" si="111"/>
        <v>0.50229431270097802</v>
      </c>
    </row>
    <row r="484" spans="1:13" x14ac:dyDescent="0.45">
      <c r="A484">
        <f t="shared" si="99"/>
        <v>2.6525217683998816</v>
      </c>
      <c r="B484" s="1">
        <f t="shared" si="100"/>
        <v>2.2257594789346006E-3</v>
      </c>
      <c r="C484" s="1">
        <f t="shared" si="108"/>
        <v>4.9540052580672253E-6</v>
      </c>
      <c r="D484" s="1">
        <f t="shared" si="101"/>
        <v>9.9421023931456367E-10</v>
      </c>
      <c r="E484" s="1">
        <f t="shared" si="102"/>
        <v>-2.2257594744417523E-3</v>
      </c>
      <c r="F484" s="1">
        <f t="shared" si="103"/>
        <v>237113599403.55527</v>
      </c>
      <c r="G484" s="1">
        <f t="shared" si="104"/>
        <v>47585893.863124222</v>
      </c>
      <c r="H484" s="1">
        <f t="shared" si="105"/>
        <v>4.2165415843309534E-12</v>
      </c>
      <c r="I484" s="1">
        <f t="shared" si="106"/>
        <v>2.0064790873450556E-4</v>
      </c>
      <c r="J484" s="2">
        <f t="shared" si="109"/>
        <v>25.90851875290932</v>
      </c>
      <c r="K484">
        <f t="shared" si="107"/>
        <v>2.6525217683998816</v>
      </c>
      <c r="L484">
        <f t="shared" si="110"/>
        <v>25.886175160588436</v>
      </c>
      <c r="M484">
        <f t="shared" si="111"/>
        <v>0.47731805373265701</v>
      </c>
    </row>
    <row r="485" spans="1:13" x14ac:dyDescent="0.45">
      <c r="A485">
        <f t="shared" ref="A485:A520" si="112">A484+$B$18</f>
        <v>2.6311917683998818</v>
      </c>
      <c r="B485" s="1">
        <f t="shared" si="100"/>
        <v>2.3378047225113105E-3</v>
      </c>
      <c r="C485" s="1">
        <f t="shared" si="108"/>
        <v>5.4653309205961853E-6</v>
      </c>
      <c r="D485" s="1">
        <f t="shared" si="101"/>
        <v>1.044259011198838E-9</v>
      </c>
      <c r="E485" s="1">
        <f t="shared" si="102"/>
        <v>-2.3378047182337934E-3</v>
      </c>
      <c r="F485" s="1">
        <f t="shared" si="103"/>
        <v>261587184309.87231</v>
      </c>
      <c r="G485" s="1">
        <f t="shared" si="104"/>
        <v>49981378.693884715</v>
      </c>
      <c r="H485" s="1">
        <f t="shared" si="105"/>
        <v>3.8220869629298191E-12</v>
      </c>
      <c r="I485" s="1">
        <f t="shared" si="106"/>
        <v>1.9103318353932893E-4</v>
      </c>
      <c r="J485" s="2">
        <f t="shared" si="109"/>
        <v>25.955550459177889</v>
      </c>
      <c r="K485">
        <f t="shared" si="107"/>
        <v>2.6311917683998818</v>
      </c>
      <c r="L485">
        <f t="shared" si="110"/>
        <v>25.932034606043604</v>
      </c>
      <c r="M485">
        <f t="shared" si="111"/>
        <v>0.45352383939032959</v>
      </c>
    </row>
    <row r="486" spans="1:13" x14ac:dyDescent="0.45">
      <c r="A486">
        <f t="shared" si="112"/>
        <v>2.6098617683998819</v>
      </c>
      <c r="B486" s="1">
        <f t="shared" si="100"/>
        <v>2.4554903493940248E-3</v>
      </c>
      <c r="C486" s="1">
        <f t="shared" si="108"/>
        <v>6.0294328559671902E-6</v>
      </c>
      <c r="D486" s="1">
        <f t="shared" si="101"/>
        <v>1.0968272497593469E-9</v>
      </c>
      <c r="E486" s="1">
        <f t="shared" si="102"/>
        <v>-2.4554903453215186E-3</v>
      </c>
      <c r="F486" s="1">
        <f t="shared" si="103"/>
        <v>288586800450.47266</v>
      </c>
      <c r="G486" s="1">
        <f t="shared" si="104"/>
        <v>52497452.781430192</v>
      </c>
      <c r="H486" s="1">
        <f t="shared" si="105"/>
        <v>3.4645317088171227E-12</v>
      </c>
      <c r="I486" s="1">
        <f t="shared" si="106"/>
        <v>1.8187909672245798E-4</v>
      </c>
      <c r="J486" s="2">
        <f t="shared" si="109"/>
        <v>26.005056410280861</v>
      </c>
      <c r="K486">
        <f t="shared" si="107"/>
        <v>2.6098617683998819</v>
      </c>
      <c r="L486">
        <f t="shared" si="110"/>
        <v>25.980303434729375</v>
      </c>
      <c r="M486">
        <f t="shared" si="111"/>
        <v>0.43085729139176593</v>
      </c>
    </row>
    <row r="487" spans="1:13" x14ac:dyDescent="0.45">
      <c r="A487">
        <f t="shared" si="112"/>
        <v>2.5885317683998821</v>
      </c>
      <c r="B487" s="1">
        <f t="shared" si="100"/>
        <v>2.5791002977743451E-3</v>
      </c>
      <c r="C487" s="1">
        <f t="shared" si="108"/>
        <v>6.6517583459797151E-6</v>
      </c>
      <c r="D487" s="1">
        <f t="shared" si="101"/>
        <v>1.1520417855274636E-9</v>
      </c>
      <c r="E487" s="1">
        <f t="shared" si="102"/>
        <v>-2.5791002938970239E-3</v>
      </c>
      <c r="F487" s="1">
        <f t="shared" si="103"/>
        <v>318373171124.41522</v>
      </c>
      <c r="G487" s="1">
        <f t="shared" si="104"/>
        <v>55140186.616654724</v>
      </c>
      <c r="H487" s="1">
        <f t="shared" si="105"/>
        <v>3.1404242791090505E-12</v>
      </c>
      <c r="I487" s="1">
        <f t="shared" si="106"/>
        <v>1.7316358708639498E-4</v>
      </c>
      <c r="J487" s="2">
        <f t="shared" si="109"/>
        <v>26.057174061002254</v>
      </c>
      <c r="K487">
        <f t="shared" si="107"/>
        <v>2.5885317683998821</v>
      </c>
      <c r="L487">
        <f t="shared" si="110"/>
        <v>26.031115235641558</v>
      </c>
      <c r="M487">
        <f t="shared" si="111"/>
        <v>0.40926633692728409</v>
      </c>
    </row>
    <row r="488" spans="1:13" x14ac:dyDescent="0.45">
      <c r="A488">
        <f t="shared" si="112"/>
        <v>2.5672017683998822</v>
      </c>
      <c r="B488" s="1">
        <f t="shared" si="100"/>
        <v>2.7089327993576762E-3</v>
      </c>
      <c r="C488" s="1">
        <f t="shared" si="108"/>
        <v>7.338316911435816E-6</v>
      </c>
      <c r="D488" s="1">
        <f t="shared" si="101"/>
        <v>1.2100358337126514E-9</v>
      </c>
      <c r="E488" s="1">
        <f t="shared" si="102"/>
        <v>-2.7089327956661855E-3</v>
      </c>
      <c r="F488" s="1">
        <f t="shared" si="103"/>
        <v>351233930081.33044</v>
      </c>
      <c r="G488" s="1">
        <f t="shared" si="104"/>
        <v>57915956.280358732</v>
      </c>
      <c r="H488" s="1">
        <f t="shared" si="105"/>
        <v>2.8466359560480354E-12</v>
      </c>
      <c r="I488" s="1">
        <f t="shared" si="106"/>
        <v>1.648656492698471E-4</v>
      </c>
      <c r="J488" s="2">
        <f t="shared" si="109"/>
        <v>26.112049125231078</v>
      </c>
      <c r="K488">
        <f t="shared" si="107"/>
        <v>2.5672017683998822</v>
      </c>
      <c r="L488">
        <f t="shared" si="110"/>
        <v>26.084611593116666</v>
      </c>
      <c r="M488">
        <f t="shared" si="111"/>
        <v>0.38870113957508429</v>
      </c>
    </row>
    <row r="489" spans="1:13" x14ac:dyDescent="0.45">
      <c r="A489">
        <f t="shared" si="112"/>
        <v>2.5458717683998824</v>
      </c>
      <c r="B489" s="1">
        <f t="shared" si="100"/>
        <v>2.8453010989019961E-3</v>
      </c>
      <c r="C489" s="1">
        <f t="shared" si="108"/>
        <v>8.0957383434129067E-6</v>
      </c>
      <c r="D489" s="1">
        <f t="shared" si="101"/>
        <v>1.2709493156086269E-9</v>
      </c>
      <c r="E489" s="1">
        <f t="shared" si="102"/>
        <v>-2.8453010953874295E-3</v>
      </c>
      <c r="F489" s="1">
        <f t="shared" si="103"/>
        <v>387486399072.7644</v>
      </c>
      <c r="G489" s="1">
        <f t="shared" si="104"/>
        <v>60831458.826715134</v>
      </c>
      <c r="H489" s="1">
        <f t="shared" si="105"/>
        <v>2.5803306570549836E-12</v>
      </c>
      <c r="I489" s="1">
        <f t="shared" si="106"/>
        <v>1.5696528328461236E-4</v>
      </c>
      <c r="J489" s="2">
        <f t="shared" si="109"/>
        <v>26.169836145998456</v>
      </c>
      <c r="K489">
        <f t="shared" si="107"/>
        <v>2.5458717683998824</v>
      </c>
      <c r="L489">
        <f t="shared" si="110"/>
        <v>26.140942635614767</v>
      </c>
      <c r="M489">
        <f t="shared" si="111"/>
        <v>0.36911402797288656</v>
      </c>
    </row>
    <row r="490" spans="1:13" x14ac:dyDescent="0.45">
      <c r="A490">
        <f t="shared" si="112"/>
        <v>2.5245417683998825</v>
      </c>
      <c r="B490" s="1">
        <f t="shared" si="100"/>
        <v>2.9885342099783803E-3</v>
      </c>
      <c r="C490" s="1">
        <f t="shared" si="108"/>
        <v>8.931336724211102E-6</v>
      </c>
      <c r="D490" s="1">
        <f t="shared" si="101"/>
        <v>1.3349291961791841E-9</v>
      </c>
      <c r="E490" s="1">
        <f t="shared" si="102"/>
        <v>-2.9885342066322583E-3</v>
      </c>
      <c r="F490" s="1">
        <f t="shared" si="103"/>
        <v>427480652087.37317</v>
      </c>
      <c r="G490" s="1">
        <f t="shared" si="104"/>
        <v>63893728.441142857</v>
      </c>
      <c r="H490" s="1">
        <f t="shared" si="105"/>
        <v>2.3389375675218175E-12</v>
      </c>
      <c r="I490" s="1">
        <f t="shared" si="106"/>
        <v>1.4944344645790138E-4</v>
      </c>
      <c r="J490" s="2">
        <f t="shared" si="109"/>
        <v>26.230699112135206</v>
      </c>
      <c r="K490">
        <f t="shared" si="107"/>
        <v>2.5245417683998825</v>
      </c>
      <c r="L490">
        <f t="shared" si="110"/>
        <v>26.200267629066829</v>
      </c>
      <c r="M490">
        <f t="shared" si="111"/>
        <v>0.35045942309276729</v>
      </c>
    </row>
    <row r="491" spans="1:13" x14ac:dyDescent="0.45">
      <c r="A491">
        <f t="shared" si="112"/>
        <v>2.5032117683998827</v>
      </c>
      <c r="B491" s="1">
        <f t="shared" si="100"/>
        <v>3.13897770877666E-3</v>
      </c>
      <c r="C491" s="1">
        <f t="shared" si="108"/>
        <v>9.8531810561967707E-6</v>
      </c>
      <c r="D491" s="1">
        <f t="shared" si="101"/>
        <v>1.4021298386381587E-9</v>
      </c>
      <c r="E491" s="1">
        <f t="shared" si="102"/>
        <v>-3.1389777055909093E-3</v>
      </c>
      <c r="F491" s="1">
        <f t="shared" si="103"/>
        <v>471602895859.91333</v>
      </c>
      <c r="G491" s="1">
        <f t="shared" si="104"/>
        <v>67110153.411570817</v>
      </c>
      <c r="H491" s="1">
        <f t="shared" si="105"/>
        <v>2.1201263324970243E-12</v>
      </c>
      <c r="I491" s="1">
        <f t="shared" si="106"/>
        <v>1.4228200766603898E-4</v>
      </c>
      <c r="J491" s="2">
        <f t="shared" si="109"/>
        <v>26.294812126128154</v>
      </c>
      <c r="K491">
        <f t="shared" si="107"/>
        <v>2.5032117683998827</v>
      </c>
      <c r="L491">
        <f t="shared" si="110"/>
        <v>26.262755619131681</v>
      </c>
      <c r="M491">
        <f t="shared" si="111"/>
        <v>0.33269376483136492</v>
      </c>
    </row>
    <row r="492" spans="1:13" x14ac:dyDescent="0.45">
      <c r="A492">
        <f t="shared" si="112"/>
        <v>2.4818817683998828</v>
      </c>
      <c r="B492" s="1">
        <f t="shared" si="100"/>
        <v>3.2969945678714687E-3</v>
      </c>
      <c r="C492" s="1">
        <f t="shared" si="108"/>
        <v>1.0870173180573973E-5</v>
      </c>
      <c r="D492" s="1">
        <f t="shared" si="101"/>
        <v>1.4727133768790405E-9</v>
      </c>
      <c r="E492" s="1">
        <f t="shared" si="102"/>
        <v>-3.2969945648384032E-3</v>
      </c>
      <c r="F492" s="1">
        <f t="shared" si="103"/>
        <v>520279199298.11896</v>
      </c>
      <c r="G492" s="1">
        <f t="shared" si="104"/>
        <v>70488493.954039991</v>
      </c>
      <c r="H492" s="1">
        <f t="shared" si="105"/>
        <v>1.9217845680685198E-12</v>
      </c>
      <c r="I492" s="1">
        <f t="shared" si="106"/>
        <v>1.3546370375083436E-4</v>
      </c>
      <c r="J492" s="2">
        <f t="shared" si="109"/>
        <v>26.362360128280798</v>
      </c>
      <c r="K492">
        <f t="shared" si="107"/>
        <v>2.4818817683998828</v>
      </c>
      <c r="L492">
        <f t="shared" si="110"/>
        <v>26.328586127204474</v>
      </c>
      <c r="M492">
        <f t="shared" si="111"/>
        <v>0.31577543850665502</v>
      </c>
    </row>
    <row r="493" spans="1:13" x14ac:dyDescent="0.45">
      <c r="A493">
        <f t="shared" si="112"/>
        <v>2.460551768399883</v>
      </c>
      <c r="B493" s="1">
        <f t="shared" si="100"/>
        <v>3.4629660319602418E-3</v>
      </c>
      <c r="C493" s="1">
        <f t="shared" si="108"/>
        <v>1.1992133738510463E-5</v>
      </c>
      <c r="D493" s="1">
        <f t="shared" si="101"/>
        <v>1.5468501066527683E-9</v>
      </c>
      <c r="E493" s="1">
        <f t="shared" si="102"/>
        <v>-3.4629660290725439E-3</v>
      </c>
      <c r="F493" s="1">
        <f t="shared" si="103"/>
        <v>573979607840.86914</v>
      </c>
      <c r="G493" s="1">
        <f t="shared" si="104"/>
        <v>74036900.935649782</v>
      </c>
      <c r="H493" s="1">
        <f t="shared" si="105"/>
        <v>1.7419974755983535E-12</v>
      </c>
      <c r="I493" s="1">
        <f t="shared" si="106"/>
        <v>1.2897209801502224E-4</v>
      </c>
      <c r="J493" s="2">
        <f t="shared" si="109"/>
        <v>26.433539682880284</v>
      </c>
      <c r="K493">
        <f t="shared" si="107"/>
        <v>2.460551768399883</v>
      </c>
      <c r="L493">
        <f t="shared" si="110"/>
        <v>26.397949905580539</v>
      </c>
      <c r="M493">
        <f t="shared" si="111"/>
        <v>0.29966470175347343</v>
      </c>
    </row>
    <row r="494" spans="1:13" x14ac:dyDescent="0.45">
      <c r="A494">
        <f t="shared" si="112"/>
        <v>2.4392217683998831</v>
      </c>
      <c r="B494" s="1">
        <f t="shared" si="100"/>
        <v>3.6372925376860921E-3</v>
      </c>
      <c r="C494" s="1">
        <f t="shared" si="108"/>
        <v>1.3229897004706932E-5</v>
      </c>
      <c r="D494" s="1">
        <f t="shared" si="101"/>
        <v>1.6247188964375165E-9</v>
      </c>
      <c r="E494" s="1">
        <f t="shared" si="102"/>
        <v>-3.6372925349367944E-3</v>
      </c>
      <c r="F494" s="1">
        <f t="shared" si="103"/>
        <v>633222682478.18774</v>
      </c>
      <c r="G494" s="1">
        <f t="shared" si="104"/>
        <v>77763935.540022403</v>
      </c>
      <c r="H494" s="1">
        <f t="shared" si="105"/>
        <v>1.5790293622264916E-12</v>
      </c>
      <c r="I494" s="1">
        <f t="shared" si="106"/>
        <v>1.227915406980423E-4</v>
      </c>
      <c r="J494" s="2">
        <f t="shared" si="109"/>
        <v>26.508559832749381</v>
      </c>
      <c r="K494">
        <f t="shared" si="107"/>
        <v>2.4392217683998831</v>
      </c>
      <c r="L494">
        <f t="shared" si="110"/>
        <v>26.471049757814832</v>
      </c>
      <c r="M494">
        <f t="shared" si="111"/>
        <v>0.2843236122190993</v>
      </c>
    </row>
    <row r="495" spans="1:13" x14ac:dyDescent="0.45">
      <c r="A495">
        <f t="shared" si="112"/>
        <v>2.4178917683998833</v>
      </c>
      <c r="B495" s="1">
        <f t="shared" si="100"/>
        <v>3.8203946797647427E-3</v>
      </c>
      <c r="C495" s="1">
        <f t="shared" si="108"/>
        <v>1.4595415509174751E-5</v>
      </c>
      <c r="D495" s="1">
        <f t="shared" si="101"/>
        <v>1.7065076189917443E-9</v>
      </c>
      <c r="E495" s="1">
        <f t="shared" si="102"/>
        <v>-3.820394677147212E-3</v>
      </c>
      <c r="F495" s="1">
        <f t="shared" si="103"/>
        <v>698580507264.35815</v>
      </c>
      <c r="G495" s="1">
        <f t="shared" si="104"/>
        <v>81678589.922730461</v>
      </c>
      <c r="H495" s="1">
        <f t="shared" si="105"/>
        <v>1.4313068894315937E-12</v>
      </c>
      <c r="I495" s="1">
        <f t="shared" si="106"/>
        <v>1.1690713133807583E-4</v>
      </c>
      <c r="J495" s="2">
        <f t="shared" si="109"/>
        <v>26.587643029330135</v>
      </c>
      <c r="K495">
        <f t="shared" si="107"/>
        <v>2.4178917683998833</v>
      </c>
      <c r="L495">
        <f t="shared" si="110"/>
        <v>26.548101431039758</v>
      </c>
      <c r="M495">
        <f t="shared" si="111"/>
        <v>0.26971595638801943</v>
      </c>
    </row>
    <row r="496" spans="1:13" x14ac:dyDescent="0.45">
      <c r="A496">
        <f t="shared" si="112"/>
        <v>2.3965617683998834</v>
      </c>
      <c r="B496" s="1">
        <f t="shared" si="100"/>
        <v>4.0127142257465505E-3</v>
      </c>
      <c r="C496" s="1">
        <f t="shared" si="108"/>
        <v>1.6101875457508737E-5</v>
      </c>
      <c r="D496" s="1">
        <f t="shared" si="101"/>
        <v>1.7924136046317405E-9</v>
      </c>
      <c r="E496" s="1">
        <f t="shared" si="102"/>
        <v>-4.0127142232544719E-3</v>
      </c>
      <c r="F496" s="1">
        <f t="shared" si="103"/>
        <v>770684213679.50342</v>
      </c>
      <c r="G496" s="1">
        <f t="shared" si="104"/>
        <v>85790308.90652433</v>
      </c>
      <c r="H496" s="1">
        <f t="shared" si="105"/>
        <v>1.2974038880912907E-12</v>
      </c>
      <c r="I496" s="1">
        <f t="shared" si="106"/>
        <v>1.1130468293068533E-4</v>
      </c>
      <c r="J496" s="2">
        <f t="shared" si="109"/>
        <v>26.671026146320173</v>
      </c>
      <c r="K496">
        <f t="shared" si="107"/>
        <v>2.3965617683998834</v>
      </c>
      <c r="L496">
        <f t="shared" si="110"/>
        <v>26.629334587825156</v>
      </c>
      <c r="M496">
        <f t="shared" si="111"/>
        <v>0.25580717979813666</v>
      </c>
    </row>
    <row r="497" spans="1:13" x14ac:dyDescent="0.45">
      <c r="A497">
        <f t="shared" si="112"/>
        <v>2.3752317683998836</v>
      </c>
      <c r="B497" s="1">
        <f t="shared" si="100"/>
        <v>4.2147151818618597E-3</v>
      </c>
      <c r="C497" s="1">
        <f t="shared" si="108"/>
        <v>1.7763824064216851E-5</v>
      </c>
      <c r="D497" s="1">
        <f t="shared" si="101"/>
        <v>1.882644117327256E-9</v>
      </c>
      <c r="E497" s="1">
        <f t="shared" si="102"/>
        <v>-4.2147151794892203E-3</v>
      </c>
      <c r="F497" s="1">
        <f t="shared" si="103"/>
        <v>850230075185.92188</v>
      </c>
      <c r="G497" s="1">
        <f t="shared" si="104"/>
        <v>90109012.768701687</v>
      </c>
      <c r="H497" s="1">
        <f t="shared" si="105"/>
        <v>1.1760275935836874E-12</v>
      </c>
      <c r="I497" s="1">
        <f t="shared" si="106"/>
        <v>1.059706877986332E-4</v>
      </c>
      <c r="J497" s="2">
        <f t="shared" si="109"/>
        <v>26.758961585879131</v>
      </c>
      <c r="K497">
        <f t="shared" si="107"/>
        <v>2.3752317683998836</v>
      </c>
      <c r="L497">
        <f t="shared" si="110"/>
        <v>26.714993866099654</v>
      </c>
      <c r="M497">
        <f t="shared" si="111"/>
        <v>0.24256431885688981</v>
      </c>
    </row>
    <row r="498" spans="1:13" x14ac:dyDescent="0.45">
      <c r="A498">
        <f t="shared" si="112"/>
        <v>2.3539017683998837</v>
      </c>
      <c r="B498" s="1">
        <f t="shared" si="100"/>
        <v>4.4268849125212589E-3</v>
      </c>
      <c r="C498" s="1">
        <f t="shared" si="108"/>
        <v>1.9597310028708356E-5</v>
      </c>
      <c r="D498" s="1">
        <f t="shared" si="101"/>
        <v>1.9774168547638988E-9</v>
      </c>
      <c r="E498" s="1">
        <f t="shared" si="102"/>
        <v>-4.4268849102623341E-3</v>
      </c>
      <c r="F498" s="1">
        <f t="shared" si="103"/>
        <v>937986230831.60498</v>
      </c>
      <c r="G498" s="1">
        <f t="shared" si="104"/>
        <v>94645121.175598636</v>
      </c>
      <c r="H498" s="1">
        <f t="shared" si="105"/>
        <v>1.0660061681603562E-12</v>
      </c>
      <c r="I498" s="1">
        <f t="shared" si="106"/>
        <v>1.0089228509148483E-4</v>
      </c>
      <c r="J498" s="2">
        <f t="shared" si="109"/>
        <v>26.851718487560362</v>
      </c>
      <c r="K498">
        <f t="shared" si="107"/>
        <v>2.3539017683998837</v>
      </c>
      <c r="L498">
        <f t="shared" si="110"/>
        <v>26.805340036719748</v>
      </c>
      <c r="M498">
        <f t="shared" si="111"/>
        <v>0.22995593441987483</v>
      </c>
    </row>
    <row r="499" spans="1:13" x14ac:dyDescent="0.45">
      <c r="A499">
        <f t="shared" si="112"/>
        <v>2.3325717683998839</v>
      </c>
      <c r="B499" s="1">
        <f t="shared" si="100"/>
        <v>4.649735316171761E-3</v>
      </c>
      <c r="C499" s="1">
        <f t="shared" si="108"/>
        <v>2.1620038510454906E-5</v>
      </c>
      <c r="D499" s="1">
        <f t="shared" si="101"/>
        <v>2.076960473578797E-9</v>
      </c>
      <c r="E499" s="1">
        <f t="shared" si="102"/>
        <v>-4.6497353140211011E-3</v>
      </c>
      <c r="F499" s="1">
        <f t="shared" si="103"/>
        <v>1034800102827.8032</v>
      </c>
      <c r="G499" s="1">
        <f t="shared" si="104"/>
        <v>99409578.32194908</v>
      </c>
      <c r="H499" s="1">
        <f t="shared" si="105"/>
        <v>9.6627739023091186E-13</v>
      </c>
      <c r="I499" s="1">
        <f t="shared" si="106"/>
        <v>9.6057229837443164E-5</v>
      </c>
      <c r="J499" s="2">
        <f t="shared" si="109"/>
        <v>26.949584051425727</v>
      </c>
      <c r="K499">
        <f t="shared" si="107"/>
        <v>2.3325717683998839</v>
      </c>
      <c r="L499">
        <f t="shared" si="110"/>
        <v>26.900651269493046</v>
      </c>
      <c r="M499">
        <f t="shared" si="111"/>
        <v>0.21795204725273634</v>
      </c>
    </row>
    <row r="500" spans="1:13" x14ac:dyDescent="0.45">
      <c r="A500">
        <f t="shared" si="112"/>
        <v>2.311241768399884</v>
      </c>
      <c r="B500" s="1">
        <f t="shared" si="100"/>
        <v>4.8838040603458041E-3</v>
      </c>
      <c r="C500" s="1">
        <f t="shared" si="108"/>
        <v>2.3851542099850163E-5</v>
      </c>
      <c r="D500" s="1">
        <f t="shared" si="101"/>
        <v>2.1815151410367237E-9</v>
      </c>
      <c r="E500" s="1">
        <f t="shared" si="102"/>
        <v>-4.8838040582982198E-3</v>
      </c>
      <c r="F500" s="1">
        <f t="shared" si="103"/>
        <v>1141606579728.8584</v>
      </c>
      <c r="G500" s="1">
        <f t="shared" si="104"/>
        <v>104413879.3357641</v>
      </c>
      <c r="H500" s="1">
        <f t="shared" si="105"/>
        <v>8.758784014497266E-13</v>
      </c>
      <c r="I500" s="1">
        <f t="shared" si="106"/>
        <v>9.1453863473530504E-5</v>
      </c>
      <c r="J500" s="2">
        <f t="shared" si="109"/>
        <v>27.052864988294246</v>
      </c>
      <c r="K500">
        <f t="shared" si="107"/>
        <v>2.311241768399884</v>
      </c>
      <c r="L500">
        <f t="shared" si="110"/>
        <v>27.001224519859989</v>
      </c>
      <c r="M500">
        <f t="shared" si="111"/>
        <v>0.20652407546567791</v>
      </c>
    </row>
    <row r="501" spans="1:13" x14ac:dyDescent="0.45">
      <c r="A501">
        <f t="shared" si="112"/>
        <v>2.2899117683998842</v>
      </c>
      <c r="B501" s="1">
        <f t="shared" si="100"/>
        <v>5.1296558788829537E-3</v>
      </c>
      <c r="C501" s="1">
        <f t="shared" si="108"/>
        <v>2.6313369435758447E-5</v>
      </c>
      <c r="D501" s="1">
        <f t="shared" si="101"/>
        <v>2.2913331144777443E-9</v>
      </c>
      <c r="E501" s="1">
        <f t="shared" si="102"/>
        <v>-5.1296558769335053E-3</v>
      </c>
      <c r="F501" s="1">
        <f t="shared" si="103"/>
        <v>1259437044235.676</v>
      </c>
      <c r="G501" s="1">
        <f t="shared" si="104"/>
        <v>109670098.01244017</v>
      </c>
      <c r="H501" s="1">
        <f t="shared" si="105"/>
        <v>7.9393641269447882E-13</v>
      </c>
      <c r="I501" s="1">
        <f t="shared" si="106"/>
        <v>8.7071085783721469E-5</v>
      </c>
      <c r="J501" s="2">
        <f t="shared" si="109"/>
        <v>27.161889111791357</v>
      </c>
      <c r="K501">
        <f t="shared" si="107"/>
        <v>2.2899117683998842</v>
      </c>
      <c r="L501">
        <f t="shared" si="110"/>
        <v>27.1073770500428</v>
      </c>
      <c r="M501">
        <f t="shared" si="111"/>
        <v>0.19564477398036653</v>
      </c>
    </row>
    <row r="502" spans="1:13" x14ac:dyDescent="0.45">
      <c r="A502">
        <f t="shared" si="112"/>
        <v>2.2685817683998843</v>
      </c>
      <c r="B502" s="1">
        <f t="shared" si="100"/>
        <v>5.3878839344540111E-3</v>
      </c>
      <c r="C502" s="1">
        <f t="shared" si="108"/>
        <v>2.9029293291147634E-5</v>
      </c>
      <c r="D502" s="1">
        <f t="shared" si="101"/>
        <v>2.4066793499343827E-9</v>
      </c>
      <c r="E502" s="1">
        <f t="shared" si="102"/>
        <v>-5.3878839325979949E-3</v>
      </c>
      <c r="F502" s="1">
        <f t="shared" si="103"/>
        <v>1389429332800.2944</v>
      </c>
      <c r="G502" s="1">
        <f t="shared" si="104"/>
        <v>115190915.94500814</v>
      </c>
      <c r="H502" s="1">
        <f t="shared" si="105"/>
        <v>7.1966027927255643E-13</v>
      </c>
      <c r="I502" s="1">
        <f t="shared" si="106"/>
        <v>8.28983281779667E-5</v>
      </c>
      <c r="J502" s="2">
        <f t="shared" si="109"/>
        <v>27.277007088841213</v>
      </c>
      <c r="K502">
        <f t="shared" si="107"/>
        <v>2.2685817683998843</v>
      </c>
      <c r="L502">
        <f t="shared" si="110"/>
        <v>27.219448100316285</v>
      </c>
      <c r="M502">
        <f t="shared" si="111"/>
        <v>0.18528817606621209</v>
      </c>
    </row>
    <row r="503" spans="1:13" x14ac:dyDescent="0.45">
      <c r="A503">
        <f t="shared" si="112"/>
        <v>2.2472517683998845</v>
      </c>
      <c r="B503" s="1">
        <f t="shared" si="100"/>
        <v>5.6591112496749297E-3</v>
      </c>
      <c r="C503" s="1">
        <f t="shared" si="108"/>
        <v>3.2025540136197344E-5</v>
      </c>
      <c r="D503" s="1">
        <f t="shared" si="101"/>
        <v>2.5278321413867244E-9</v>
      </c>
      <c r="E503" s="1">
        <f t="shared" si="102"/>
        <v>-5.6591112479078675E-3</v>
      </c>
      <c r="F503" s="1">
        <f t="shared" si="103"/>
        <v>1532838723207.05</v>
      </c>
      <c r="G503" s="1">
        <f t="shared" si="104"/>
        <v>120989653.1208061</v>
      </c>
      <c r="H503" s="1">
        <f t="shared" si="105"/>
        <v>6.5233286407348841E-13</v>
      </c>
      <c r="I503" s="1">
        <f t="shared" si="106"/>
        <v>7.8925528248219046E-5</v>
      </c>
      <c r="J503" s="2">
        <f t="shared" si="109"/>
        <v>27.398594367524954</v>
      </c>
      <c r="K503">
        <f t="shared" si="107"/>
        <v>2.2472517683998845</v>
      </c>
      <c r="L503">
        <f t="shared" si="110"/>
        <v>27.337800728183083</v>
      </c>
      <c r="M503">
        <f t="shared" si="111"/>
        <v>0.17542953696234162</v>
      </c>
    </row>
    <row r="504" spans="1:13" x14ac:dyDescent="0.45">
      <c r="A504">
        <f t="shared" si="112"/>
        <v>2.2259217683998846</v>
      </c>
      <c r="B504" s="1">
        <f t="shared" si="100"/>
        <v>5.9439922102632846E-3</v>
      </c>
      <c r="C504" s="1">
        <f t="shared" si="108"/>
        <v>3.5331043395670606E-5</v>
      </c>
      <c r="D504" s="1">
        <f t="shared" si="101"/>
        <v>2.6550837921977478E-9</v>
      </c>
      <c r="E504" s="1">
        <f t="shared" si="102"/>
        <v>-5.9439922085809133E-3</v>
      </c>
      <c r="F504" s="1">
        <f t="shared" si="103"/>
        <v>1691050056232.4971</v>
      </c>
      <c r="G504" s="1">
        <f t="shared" si="104"/>
        <v>127080300.05839492</v>
      </c>
      <c r="H504" s="1">
        <f t="shared" si="105"/>
        <v>5.9130411498450297E-13</v>
      </c>
      <c r="I504" s="1">
        <f t="shared" si="106"/>
        <v>7.5143105540602525E-5</v>
      </c>
      <c r="J504" s="2">
        <f t="shared" si="109"/>
        <v>27.527053303865404</v>
      </c>
      <c r="K504">
        <f t="shared" si="107"/>
        <v>2.2259217683998846</v>
      </c>
      <c r="L504">
        <f t="shared" si="110"/>
        <v>27.462823835695179</v>
      </c>
      <c r="M504">
        <f t="shared" si="111"/>
        <v>0.16604527958622994</v>
      </c>
    </row>
    <row r="505" spans="1:13" x14ac:dyDescent="0.45">
      <c r="A505">
        <f t="shared" si="112"/>
        <v>2.2045917683998848</v>
      </c>
      <c r="B505" s="1">
        <f t="shared" si="100"/>
        <v>6.2432141438640374E-3</v>
      </c>
      <c r="C505" s="1">
        <f t="shared" si="108"/>
        <v>3.8977722846143967E-5</v>
      </c>
      <c r="D505" s="1">
        <f t="shared" si="101"/>
        <v>2.7887413203488892E-9</v>
      </c>
      <c r="E505" s="1">
        <f t="shared" si="102"/>
        <v>-6.2432141422622987E-3</v>
      </c>
      <c r="F505" s="1">
        <f t="shared" si="103"/>
        <v>1865591108437.6104</v>
      </c>
      <c r="G505" s="1">
        <f t="shared" si="104"/>
        <v>133477551.56225458</v>
      </c>
      <c r="H505" s="1">
        <f t="shared" si="105"/>
        <v>5.3598478977500451E-13</v>
      </c>
      <c r="I505" s="1">
        <f t="shared" si="106"/>
        <v>7.1541938485746931E-5</v>
      </c>
      <c r="J505" s="2">
        <f t="shared" si="109"/>
        <v>27.662815512157426</v>
      </c>
      <c r="K505">
        <f t="shared" si="107"/>
        <v>2.2045917683998848</v>
      </c>
      <c r="L505">
        <f t="shared" si="110"/>
        <v>27.594934408011415</v>
      </c>
      <c r="M505">
        <f t="shared" si="111"/>
        <v>0.15711294231543052</v>
      </c>
    </row>
    <row r="506" spans="1:13" x14ac:dyDescent="0.45">
      <c r="A506">
        <f t="shared" si="112"/>
        <v>2.183261768399885</v>
      </c>
      <c r="B506" s="1">
        <f t="shared" si="100"/>
        <v>6.5574989783537211E-3</v>
      </c>
      <c r="C506" s="1">
        <f t="shared" si="108"/>
        <v>4.3000792851110098E-5</v>
      </c>
      <c r="D506" s="1">
        <f t="shared" si="101"/>
        <v>2.9291271991773119E-9</v>
      </c>
      <c r="E506" s="1">
        <f t="shared" si="102"/>
        <v>-6.5574989768287491E-3</v>
      </c>
      <c r="F506" s="1">
        <f t="shared" si="103"/>
        <v>2058147345227.3481</v>
      </c>
      <c r="G506" s="1">
        <f t="shared" si="104"/>
        <v>140196842.17669886</v>
      </c>
      <c r="H506" s="1">
        <f t="shared" si="105"/>
        <v>4.8584076790070575E-13</v>
      </c>
      <c r="I506" s="1">
        <f t="shared" si="106"/>
        <v>6.811334243206296E-5</v>
      </c>
      <c r="J506" s="2">
        <f t="shared" si="109"/>
        <v>27.806344467018189</v>
      </c>
      <c r="K506">
        <f t="shared" si="107"/>
        <v>2.183261768399885</v>
      </c>
      <c r="L506">
        <f t="shared" si="110"/>
        <v>27.734579989587807</v>
      </c>
      <c r="M506">
        <f t="shared" si="111"/>
        <v>0.14861112881851643</v>
      </c>
    </row>
    <row r="507" spans="1:13" x14ac:dyDescent="0.45">
      <c r="A507">
        <f t="shared" si="112"/>
        <v>2.1619317683998851</v>
      </c>
      <c r="B507" s="1">
        <f t="shared" si="100"/>
        <v>6.8876049836240436E-3</v>
      </c>
      <c r="C507" s="1">
        <f t="shared" si="108"/>
        <v>4.7439102410442761E-5</v>
      </c>
      <c r="D507" s="1">
        <f t="shared" si="101"/>
        <v>3.0765801354020644E-9</v>
      </c>
      <c r="E507" s="1">
        <f t="shared" si="102"/>
        <v>-6.8876049821721599E-3</v>
      </c>
      <c r="F507" s="1">
        <f t="shared" si="103"/>
        <v>2270578196641.332</v>
      </c>
      <c r="G507" s="1">
        <f t="shared" si="104"/>
        <v>147254383.4245486</v>
      </c>
      <c r="H507" s="1">
        <f t="shared" si="105"/>
        <v>4.4038789433934836E-13</v>
      </c>
      <c r="I507" s="1">
        <f t="shared" si="106"/>
        <v>6.4849048729351787E-5</v>
      </c>
      <c r="J507" s="2">
        <f t="shared" si="109"/>
        <v>27.958138389474563</v>
      </c>
      <c r="K507">
        <f t="shared" si="107"/>
        <v>2.1619317683998851</v>
      </c>
      <c r="L507">
        <f t="shared" si="110"/>
        <v>27.882241428246374</v>
      </c>
      <c r="M507">
        <f t="shared" si="111"/>
        <v>0.14051945990215878</v>
      </c>
    </row>
    <row r="508" spans="1:13" x14ac:dyDescent="0.45">
      <c r="A508">
        <f t="shared" si="112"/>
        <v>2.1406017683998853</v>
      </c>
      <c r="B508" s="1">
        <f t="shared" si="100"/>
        <v>7.2343286010473039E-3</v>
      </c>
      <c r="C508" s="1">
        <f t="shared" si="108"/>
        <v>5.2335510307931043E-5</v>
      </c>
      <c r="D508" s="1">
        <f t="shared" si="101"/>
        <v>3.2314558863162624E-9</v>
      </c>
      <c r="E508" s="1">
        <f t="shared" si="102"/>
        <v>-7.234328599665006E-3</v>
      </c>
      <c r="F508" s="1">
        <f t="shared" si="103"/>
        <v>2504935013043.7437</v>
      </c>
      <c r="G508" s="1">
        <f t="shared" si="104"/>
        <v>154667202.92040867</v>
      </c>
      <c r="H508" s="1">
        <f t="shared" si="105"/>
        <v>3.9918730570202006E-13</v>
      </c>
      <c r="I508" s="1">
        <f t="shared" si="106"/>
        <v>6.1741184812640158E-5</v>
      </c>
      <c r="J508" s="2">
        <f t="shared" si="109"/>
        <v>28.118733454245692</v>
      </c>
      <c r="K508">
        <f t="shared" si="107"/>
        <v>2.1406017683998853</v>
      </c>
      <c r="L508">
        <f t="shared" si="110"/>
        <v>28.038435921860128</v>
      </c>
      <c r="M508">
        <f t="shared" si="111"/>
        <v>0.13281852733393817</v>
      </c>
    </row>
    <row r="509" spans="1:13" x14ac:dyDescent="0.45">
      <c r="A509">
        <f t="shared" si="112"/>
        <v>2.1192717683998854</v>
      </c>
      <c r="B509" s="1">
        <f t="shared" si="100"/>
        <v>7.5985063650374617E-3</v>
      </c>
      <c r="C509" s="1">
        <f t="shared" si="108"/>
        <v>5.7737298979514817E-5</v>
      </c>
      <c r="D509" s="1">
        <f t="shared" si="101"/>
        <v>3.3941281181168919E-9</v>
      </c>
      <c r="E509" s="1">
        <f t="shared" si="102"/>
        <v>-7.5985063637214138E-3</v>
      </c>
      <c r="F509" s="1">
        <f t="shared" si="103"/>
        <v>2763480874102.4961</v>
      </c>
      <c r="G509" s="1">
        <f t="shared" si="104"/>
        <v>162453185.45291516</v>
      </c>
      <c r="H509" s="1">
        <f t="shared" si="105"/>
        <v>3.6184119351644768E-13</v>
      </c>
      <c r="I509" s="1">
        <f t="shared" si="106"/>
        <v>5.8782255238514027E-5</v>
      </c>
      <c r="J509" s="2">
        <f t="shared" si="109"/>
        <v>28.288707361049713</v>
      </c>
      <c r="K509">
        <f t="shared" si="107"/>
        <v>2.1192717683998854</v>
      </c>
      <c r="L509">
        <f t="shared" si="110"/>
        <v>28.203720407647701</v>
      </c>
      <c r="M509">
        <f t="shared" si="111"/>
        <v>0.12548984959552195</v>
      </c>
    </row>
    <row r="510" spans="1:13" x14ac:dyDescent="0.45">
      <c r="A510">
        <f t="shared" si="112"/>
        <v>2.0979417683998856</v>
      </c>
      <c r="B510" s="1">
        <f t="shared" si="100"/>
        <v>7.9810169213430926E-3</v>
      </c>
      <c r="C510" s="1">
        <f t="shared" si="108"/>
        <v>6.3696631098764781E-5</v>
      </c>
      <c r="D510" s="1">
        <f t="shared" si="101"/>
        <v>3.5649893074431547E-9</v>
      </c>
      <c r="E510" s="1">
        <f t="shared" si="102"/>
        <v>-7.9810169200901192E-3</v>
      </c>
      <c r="F510" s="1">
        <f t="shared" si="103"/>
        <v>3048712442344.2837</v>
      </c>
      <c r="G510" s="1">
        <f t="shared" si="104"/>
        <v>170631116.13507363</v>
      </c>
      <c r="H510" s="1">
        <f t="shared" si="105"/>
        <v>3.2798896379607394E-13</v>
      </c>
      <c r="I510" s="1">
        <f t="shared" si="106"/>
        <v>5.5965123628488283E-5</v>
      </c>
      <c r="J510" s="2">
        <f t="shared" si="109"/>
        <v>28.468683319427626</v>
      </c>
      <c r="K510">
        <f t="shared" si="107"/>
        <v>2.0979417683998856</v>
      </c>
      <c r="L510">
        <f t="shared" si="110"/>
        <v>28.378695340238671</v>
      </c>
      <c r="M510">
        <f t="shared" si="111"/>
        <v>0.11851582951546895</v>
      </c>
    </row>
    <row r="511" spans="1:13" x14ac:dyDescent="0.45">
      <c r="A511">
        <f t="shared" si="112"/>
        <v>2.0766117683998857</v>
      </c>
      <c r="B511" s="1">
        <f t="shared" si="100"/>
        <v>8.3827831469416251E-3</v>
      </c>
      <c r="C511" s="1">
        <f t="shared" si="108"/>
        <v>7.0271053288648537E-5</v>
      </c>
      <c r="D511" s="1">
        <f t="shared" si="101"/>
        <v>3.7444516882984412E-9</v>
      </c>
      <c r="E511" s="1">
        <f t="shared" si="102"/>
        <v>-8.3827831457487043E-3</v>
      </c>
      <c r="F511" s="1">
        <f t="shared" si="103"/>
        <v>3363384072315.4902</v>
      </c>
      <c r="G511" s="1">
        <f t="shared" si="104"/>
        <v>179220725.72679427</v>
      </c>
      <c r="H511" s="1">
        <f t="shared" si="105"/>
        <v>2.9730375583196996E-13</v>
      </c>
      <c r="I511" s="1">
        <f t="shared" si="106"/>
        <v>5.3282995476114812E-5</v>
      </c>
      <c r="J511" s="2">
        <f t="shared" si="109"/>
        <v>28.659334504428521</v>
      </c>
      <c r="K511">
        <f t="shared" si="107"/>
        <v>2.0766117683998857</v>
      </c>
      <c r="L511">
        <f t="shared" si="110"/>
        <v>28.564008911928074</v>
      </c>
      <c r="M511">
        <f t="shared" si="111"/>
        <v>0.11187971372902651</v>
      </c>
    </row>
    <row r="512" spans="1:13" x14ac:dyDescent="0.45">
      <c r="A512">
        <f t="shared" si="112"/>
        <v>2.0552817683998859</v>
      </c>
      <c r="B512" s="1">
        <f t="shared" si="100"/>
        <v>8.8047743766496087E-3</v>
      </c>
      <c r="C512" s="1">
        <f t="shared" si="108"/>
        <v>7.7524051823705509E-5</v>
      </c>
      <c r="D512" s="1">
        <f t="shared" si="101"/>
        <v>3.9329482466406057E-9</v>
      </c>
      <c r="E512" s="1">
        <f t="shared" si="102"/>
        <v>-8.8047743755138609E-3</v>
      </c>
      <c r="F512" s="1">
        <f t="shared" si="103"/>
        <v>3710534408160.5181</v>
      </c>
      <c r="G512" s="1">
        <f t="shared" si="104"/>
        <v>188242738.23897526</v>
      </c>
      <c r="H512" s="1">
        <f t="shared" si="105"/>
        <v>2.6948928661039248E-13</v>
      </c>
      <c r="I512" s="1">
        <f t="shared" si="106"/>
        <v>5.0729401776586862E-5</v>
      </c>
      <c r="J512" s="2">
        <f t="shared" si="109"/>
        <v>28.86138904978187</v>
      </c>
      <c r="K512">
        <f t="shared" si="107"/>
        <v>2.0552817683998859</v>
      </c>
      <c r="L512">
        <f t="shared" si="110"/>
        <v>28.760361777105196</v>
      </c>
      <c r="M512">
        <f t="shared" si="111"/>
        <v>0.10556555390871511</v>
      </c>
    </row>
    <row r="513" spans="1:13" x14ac:dyDescent="0.45">
      <c r="A513">
        <f t="shared" si="112"/>
        <v>2.033951768399886</v>
      </c>
      <c r="B513" s="1">
        <f t="shared" ref="B513:B520" si="113">10^(-A513)</f>
        <v>9.2480087418209522E-3</v>
      </c>
      <c r="C513" s="1">
        <f t="shared" si="108"/>
        <v>8.5525665688796748E-5</v>
      </c>
      <c r="D513" s="1">
        <f t="shared" ref="D513:D520" si="114">$B$4*B513</f>
        <v>4.1309337650400935E-9</v>
      </c>
      <c r="E513" s="1">
        <f t="shared" ref="E513:E520" si="115">$B$3/B513-B513</f>
        <v>-9.2480087407396383E-3</v>
      </c>
      <c r="F513" s="1">
        <f t="shared" ref="F513:F520" si="116">C513/$B$6</f>
        <v>4093515726458.3906</v>
      </c>
      <c r="G513" s="1">
        <f t="shared" ref="G513:G520" si="117">B513/$B$5</f>
        <v>197718920.93398446</v>
      </c>
      <c r="H513" s="1">
        <f t="shared" ref="H513:H520" si="118">1/(F513+G513+1)</f>
        <v>2.4427699040060568E-13</v>
      </c>
      <c r="I513" s="1">
        <f t="shared" ref="I513:I520" si="119">(G513+2)*H513</f>
        <v>4.8298183439563016E-5</v>
      </c>
      <c r="J513" s="2">
        <f t="shared" si="109"/>
        <v>29.075635656186265</v>
      </c>
      <c r="K513">
        <f t="shared" ref="K513:K520" si="120">A513</f>
        <v>2.033951768399886</v>
      </c>
      <c r="L513">
        <f t="shared" si="110"/>
        <v>28.968512352984067</v>
      </c>
      <c r="M513">
        <f t="shared" si="111"/>
        <v>9.9558169709064517E-2</v>
      </c>
    </row>
    <row r="514" spans="1:13" x14ac:dyDescent="0.45">
      <c r="A514">
        <f t="shared" si="112"/>
        <v>2.0126217683998862</v>
      </c>
      <c r="B514" s="1">
        <f t="shared" si="113"/>
        <v>9.7135556267758643E-3</v>
      </c>
      <c r="C514" s="1">
        <f t="shared" si="108"/>
        <v>9.4353162914469048E-5</v>
      </c>
      <c r="D514" s="1">
        <f t="shared" si="114"/>
        <v>4.3388859199264443E-9</v>
      </c>
      <c r="E514" s="1">
        <f t="shared" si="115"/>
        <v>-9.7135556257463753E-3</v>
      </c>
      <c r="F514" s="1">
        <f t="shared" si="116"/>
        <v>4516026307668.5273</v>
      </c>
      <c r="G514" s="1">
        <f t="shared" si="117"/>
        <v>207672136.84317908</v>
      </c>
      <c r="H514" s="1">
        <f t="shared" si="118"/>
        <v>2.2142342590559804E-13</v>
      </c>
      <c r="I514" s="1">
        <f t="shared" si="119"/>
        <v>4.5983476447799735E-5</v>
      </c>
      <c r="J514" s="2">
        <f t="shared" si="109"/>
        <v>29.302929905435413</v>
      </c>
      <c r="K514">
        <f t="shared" si="120"/>
        <v>2.0126217683998862</v>
      </c>
      <c r="L514">
        <f t="shared" si="110"/>
        <v>29.189282780810839</v>
      </c>
      <c r="M514">
        <f t="shared" si="111"/>
        <v>9.38431133671975E-2</v>
      </c>
    </row>
    <row r="515" spans="1:13" x14ac:dyDescent="0.45">
      <c r="A515">
        <f t="shared" si="112"/>
        <v>1.9912917683998861</v>
      </c>
      <c r="B515" s="1">
        <f t="shared" si="113"/>
        <v>1.0202538248886939E-2</v>
      </c>
      <c r="C515" s="1">
        <f t="shared" si="108"/>
        <v>1.0409178672000097E-4</v>
      </c>
      <c r="D515" s="1">
        <f t="shared" si="114"/>
        <v>4.5573064340704163E-9</v>
      </c>
      <c r="E515" s="1">
        <f t="shared" si="115"/>
        <v>-1.0202538247906791E-2</v>
      </c>
      <c r="F515" s="1">
        <f t="shared" si="116"/>
        <v>4982146148782.2461</v>
      </c>
      <c r="G515" s="1">
        <f t="shared" si="117"/>
        <v>218126399.92816782</v>
      </c>
      <c r="H515" s="1">
        <f t="shared" si="118"/>
        <v>2.0070792595012245E-13</v>
      </c>
      <c r="I515" s="1">
        <f t="shared" si="119"/>
        <v>4.3779697725965351E-5</v>
      </c>
      <c r="J515" s="2">
        <f t="shared" si="109"/>
        <v>29.544201386728325</v>
      </c>
      <c r="K515">
        <f t="shared" si="120"/>
        <v>1.9912917683998861</v>
      </c>
      <c r="L515">
        <f t="shared" si="110"/>
        <v>29.423565646081869</v>
      </c>
      <c r="M515">
        <f t="shared" si="111"/>
        <v>8.8406635901176686E-2</v>
      </c>
    </row>
    <row r="516" spans="1:13" x14ac:dyDescent="0.45">
      <c r="A516">
        <f t="shared" si="112"/>
        <v>1.969961768399886</v>
      </c>
      <c r="B516" s="1">
        <f t="shared" si="113"/>
        <v>1.07161363685474E-2</v>
      </c>
      <c r="C516" s="1">
        <f t="shared" si="108"/>
        <v>1.1483557866930427E-4</v>
      </c>
      <c r="D516" s="1">
        <f t="shared" si="114"/>
        <v>4.7867222870823316E-9</v>
      </c>
      <c r="E516" s="1">
        <f t="shared" si="115"/>
        <v>-1.0716136367614228E-2</v>
      </c>
      <c r="F516" s="1">
        <f t="shared" si="116"/>
        <v>5496376362041.2725</v>
      </c>
      <c r="G516" s="1">
        <f t="shared" si="117"/>
        <v>229106933.01890481</v>
      </c>
      <c r="H516" s="1">
        <f t="shared" si="118"/>
        <v>1.8193046702084401E-13</v>
      </c>
      <c r="I516" s="1">
        <f t="shared" si="119"/>
        <v>4.168153168570351E-5</v>
      </c>
      <c r="J516" s="2">
        <f t="shared" si="109"/>
        <v>29.800461760230284</v>
      </c>
      <c r="K516">
        <f t="shared" si="120"/>
        <v>1.969961768399886</v>
      </c>
      <c r="L516">
        <f t="shared" si="110"/>
        <v>29.672331573479305</v>
      </c>
      <c r="M516">
        <f t="shared" si="111"/>
        <v>8.3235654847888488E-2</v>
      </c>
    </row>
    <row r="517" spans="1:13" x14ac:dyDescent="0.45">
      <c r="A517">
        <f t="shared" si="112"/>
        <v>1.9486317683998859</v>
      </c>
      <c r="B517" s="1">
        <f t="shared" si="113"/>
        <v>1.1255589135559704E-2</v>
      </c>
      <c r="C517" s="1">
        <f t="shared" si="108"/>
        <v>1.2668828678852966E-4</v>
      </c>
      <c r="D517" s="1">
        <f t="shared" si="114"/>
        <v>5.0276869868471639E-9</v>
      </c>
      <c r="E517" s="1">
        <f t="shared" si="115"/>
        <v>-1.1255589134671257E-2</v>
      </c>
      <c r="F517" s="1">
        <f t="shared" si="116"/>
        <v>6063682640179.0859</v>
      </c>
      <c r="G517" s="1">
        <f t="shared" si="117"/>
        <v>240640228.66839865</v>
      </c>
      <c r="H517" s="1">
        <f t="shared" si="118"/>
        <v>1.6490973809493719E-13</v>
      </c>
      <c r="I517" s="1">
        <f t="shared" si="119"/>
        <v>3.9683917414630889E-5</v>
      </c>
      <c r="J517" s="2">
        <f t="shared" si="109"/>
        <v>30.072813905459327</v>
      </c>
      <c r="K517">
        <f t="shared" si="120"/>
        <v>1.9486317683998859</v>
      </c>
      <c r="L517">
        <f t="shared" si="110"/>
        <v>29.936637832844806</v>
      </c>
      <c r="M517">
        <f t="shared" si="111"/>
        <v>7.8317723482816584E-2</v>
      </c>
    </row>
    <row r="518" spans="1:13" x14ac:dyDescent="0.45">
      <c r="A518">
        <f t="shared" si="112"/>
        <v>1.9273017683998859</v>
      </c>
      <c r="B518" s="1">
        <f t="shared" si="113"/>
        <v>1.1822198078812107E-2</v>
      </c>
      <c r="C518" s="1">
        <f t="shared" si="108"/>
        <v>1.3976436741466866E-4</v>
      </c>
      <c r="D518" s="1">
        <f t="shared" si="114"/>
        <v>5.2807819049640087E-9</v>
      </c>
      <c r="E518" s="1">
        <f t="shared" si="115"/>
        <v>-1.182219807796624E-2</v>
      </c>
      <c r="F518" s="1">
        <f t="shared" si="116"/>
        <v>6689543207909.8037</v>
      </c>
      <c r="G518" s="1">
        <f t="shared" si="117"/>
        <v>252754113.07086426</v>
      </c>
      <c r="H518" s="1">
        <f t="shared" si="118"/>
        <v>1.4948139011663792E-13</v>
      </c>
      <c r="I518" s="1">
        <f t="shared" si="119"/>
        <v>3.7782036478493449E-5</v>
      </c>
      <c r="J518" s="2">
        <f t="shared" si="109"/>
        <v>30.362462329240888</v>
      </c>
      <c r="K518">
        <f t="shared" si="120"/>
        <v>1.9273017683998859</v>
      </c>
      <c r="L518">
        <f t="shared" si="110"/>
        <v>30.217638117350106</v>
      </c>
      <c r="M518">
        <f t="shared" si="111"/>
        <v>7.3641001464886835E-2</v>
      </c>
    </row>
    <row r="519" spans="1:13" x14ac:dyDescent="0.45">
      <c r="A519">
        <f t="shared" si="112"/>
        <v>1.9059717683998858</v>
      </c>
      <c r="B519" s="1">
        <f t="shared" si="113"/>
        <v>1.2417330246456155E-2</v>
      </c>
      <c r="C519" s="1">
        <f t="shared" si="108"/>
        <v>1.5419009044955487E-4</v>
      </c>
      <c r="D519" s="1">
        <f t="shared" si="114"/>
        <v>5.5466176794118415E-9</v>
      </c>
      <c r="E519" s="1">
        <f t="shared" si="115"/>
        <v>-1.2417330245650829E-2</v>
      </c>
      <c r="F519" s="1">
        <f t="shared" si="116"/>
        <v>7380001722710.6436</v>
      </c>
      <c r="G519" s="1">
        <f t="shared" si="117"/>
        <v>265477813.1975269</v>
      </c>
      <c r="H519" s="1">
        <f t="shared" si="118"/>
        <v>1.3549644922461425E-13</v>
      </c>
      <c r="I519" s="1">
        <f t="shared" si="119"/>
        <v>3.5971301307173227E-5</v>
      </c>
      <c r="J519" s="2">
        <f t="shared" si="109"/>
        <v>30.670725040898436</v>
      </c>
      <c r="K519">
        <f t="shared" si="120"/>
        <v>1.9059717683998858</v>
      </c>
      <c r="L519">
        <f t="shared" si="110"/>
        <v>30.516593685069662</v>
      </c>
      <c r="M519">
        <f t="shared" si="111"/>
        <v>6.9194226850556512E-2</v>
      </c>
    </row>
    <row r="520" spans="1:13" x14ac:dyDescent="0.45">
      <c r="A520">
        <f t="shared" si="112"/>
        <v>1.8846417683998857</v>
      </c>
      <c r="B520" s="1">
        <f t="shared" si="113"/>
        <v>1.3042421504161412E-2</v>
      </c>
      <c r="C520" s="1">
        <f t="shared" si="108"/>
        <v>1.7010475869221205E-4</v>
      </c>
      <c r="D520" s="1">
        <f t="shared" si="114"/>
        <v>5.8258356878257891E-9</v>
      </c>
      <c r="E520" s="1">
        <f t="shared" si="115"/>
        <v>-1.3042421503394684E-2</v>
      </c>
      <c r="F520" s="1">
        <f t="shared" si="116"/>
        <v>8141725635737.3604</v>
      </c>
      <c r="G520" s="1">
        <f t="shared" si="117"/>
        <v>278842027.31205803</v>
      </c>
      <c r="H520" s="1">
        <f t="shared" si="118"/>
        <v>1.2281987841333389E-13</v>
      </c>
      <c r="I520" s="1">
        <f t="shared" si="119"/>
        <v>3.4247344136634255E-5</v>
      </c>
      <c r="J520" s="2">
        <f t="shared" si="109"/>
        <v>30.999047142418018</v>
      </c>
      <c r="K520">
        <f t="shared" si="120"/>
        <v>1.8846417683998857</v>
      </c>
      <c r="L520">
        <f t="shared" si="110"/>
        <v>30.834886091658227</v>
      </c>
      <c r="M520">
        <f t="shared" si="111"/>
        <v>6.4966689422606194E-2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2020-08-20T08:41:57Z</dcterms:created>
  <dcterms:modified xsi:type="dcterms:W3CDTF">2020-08-20T08:43:22Z</dcterms:modified>
</cp:coreProperties>
</file>